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autoCompressPictures="0" defaultThemeVersion="124226"/>
  <mc:AlternateContent xmlns:mc="http://schemas.openxmlformats.org/markup-compatibility/2006">
    <mc:Choice Requires="x15">
      <x15ac:absPath xmlns:x15ac="http://schemas.microsoft.com/office/spreadsheetml/2010/11/ac" url="C:\Users\Ines\Documents\NABAVA\JU ZK Rakovica\01 Projekt Baraćeve špilje\09. OPREMANJE PC\Prethodno savjetovanje\"/>
    </mc:Choice>
  </mc:AlternateContent>
  <xr:revisionPtr revIDLastSave="0" documentId="13_ncr:1_{FB42A32B-53F4-4A84-BBA8-DFAE2154283B}" xr6:coauthVersionLast="47" xr6:coauthVersionMax="47" xr10:uidLastSave="{00000000-0000-0000-0000-000000000000}"/>
  <bookViews>
    <workbookView xWindow="22932" yWindow="-108" windowWidth="23256" windowHeight="12576" tabRatio="904" xr2:uid="{00000000-000D-0000-FFFF-FFFF00000000}"/>
  </bookViews>
  <sheets>
    <sheet name="NASLOVNICA" sheetId="11" r:id="rId1"/>
    <sheet name="REKAPITULACIJA" sheetId="18" r:id="rId2"/>
    <sheet name="PRODUKT DIZAJN" sheetId="2" r:id="rId3"/>
    <sheet name="MAKETARSTVO I MODELARSTVO" sheetId="19" r:id="rId4"/>
    <sheet name="GRAFIČKI DIZAJN" sheetId="7" r:id="rId5"/>
    <sheet name="GRAFIKA" sheetId="3" r:id="rId6"/>
    <sheet name="MULTIMEDIJA" sheetId="24" r:id="rId7"/>
    <sheet name="IT I AV" sheetId="25" r:id="rId8"/>
    <sheet name="IGRAONICA" sheetId="29" r:id="rId9"/>
    <sheet name="KUHINJA I CAFFE BAR" sheetId="30" r:id="rId10"/>
  </sheets>
  <definedNames>
    <definedName name="_Toc370895515" localSheetId="7">'IT I AV'!#REF!</definedName>
    <definedName name="_Toc370895515" localSheetId="6">MULTIMEDIJA!#REF!</definedName>
    <definedName name="_Toc370895521" localSheetId="7">'IT I AV'!#REF!</definedName>
    <definedName name="_Toc370895521" localSheetId="6">MULTIMEDIJA!#REF!</definedName>
    <definedName name="_Toc370895527" localSheetId="7">'IT I AV'!#REF!</definedName>
    <definedName name="_Toc370895527" localSheetId="6">MULTIMEDIJA!#REF!</definedName>
    <definedName name="_Toc370895528" localSheetId="7">'IT I AV'!#REF!</definedName>
    <definedName name="_Toc370895528" localSheetId="6">MULTIMEDIJA!#REF!</definedName>
    <definedName name="_Toc370895529" localSheetId="7">'IT I AV'!#REF!</definedName>
    <definedName name="_Toc370895529" localSheetId="6">MULTIMEDIJA!#REF!</definedName>
    <definedName name="_Toc370895530" localSheetId="7">'IT I AV'!#REF!</definedName>
    <definedName name="_Toc370895530" localSheetId="6">MULTIMEDIJA!#REF!</definedName>
    <definedName name="_Toc370895531" localSheetId="7">'IT I AV'!#REF!</definedName>
    <definedName name="_Toc370895531" localSheetId="6">MULTIMEDIJA!#REF!</definedName>
    <definedName name="_Toc370895532" localSheetId="7">'IT I AV'!#REF!</definedName>
    <definedName name="_Toc370895532" localSheetId="6">MULTIMEDIJA!#REF!</definedName>
    <definedName name="_Toc370895533" localSheetId="7">'IT I AV'!#REF!</definedName>
    <definedName name="_Toc370895533" localSheetId="6">MULTIMEDIJA!#REF!</definedName>
    <definedName name="_Toc370895535" localSheetId="7">'IT I AV'!#REF!</definedName>
    <definedName name="_Toc370895535" localSheetId="6">MULTIMEDIJA!#REF!</definedName>
    <definedName name="_Toc370895539" localSheetId="7">'IT I AV'!#REF!</definedName>
    <definedName name="_Toc370895539" localSheetId="6">MULTIMEDIJA!#REF!</definedName>
    <definedName name="_Toc370895541" localSheetId="7">'IT I AV'!#REF!</definedName>
    <definedName name="_Toc370895541" localSheetId="6">MULTIMEDIJA!#REF!</definedName>
    <definedName name="_Toc370895542" localSheetId="7">'IT I AV'!#REF!</definedName>
    <definedName name="_Toc370895542" localSheetId="6">MULTIMEDIJA!#REF!</definedName>
    <definedName name="_Toc370895543" localSheetId="7">'IT I AV'!#REF!</definedName>
    <definedName name="_Toc370895543" localSheetId="6">MULTIMEDIJA!#REF!</definedName>
    <definedName name="_Toc370895544" localSheetId="7">'IT I AV'!#REF!</definedName>
    <definedName name="_Toc370895544" localSheetId="6">MULTIMEDIJA!#REF!</definedName>
    <definedName name="_Toc370895545" localSheetId="7">'IT I AV'!#REF!</definedName>
    <definedName name="_Toc370895545" localSheetId="6">MULTIMEDIJA!#REF!</definedName>
    <definedName name="_Toc370895546" localSheetId="7">'IT I AV'!#REF!</definedName>
    <definedName name="_Toc370895546" localSheetId="6">MULTIMEDIJA!#REF!</definedName>
    <definedName name="_Toc370895547" localSheetId="7">'IT I AV'!#REF!</definedName>
    <definedName name="_Toc370895547" localSheetId="6">MULTIMEDIJA!#REF!</definedName>
    <definedName name="_Toc370895548" localSheetId="7">'IT I AV'!#REF!</definedName>
    <definedName name="_Toc370895548" localSheetId="6">MULTIMEDIJA!#REF!</definedName>
    <definedName name="EUR">#REF!</definedName>
    <definedName name="GBP">#REF!</definedName>
    <definedName name="pop">#REF!</definedName>
    <definedName name="up">#REF!</definedName>
    <definedName name="USD">#REF!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30" l="1"/>
  <c r="A1691" i="24"/>
  <c r="A1692" i="24" s="1"/>
  <c r="A1693" i="24" s="1"/>
  <c r="A1694" i="24" s="1"/>
  <c r="A1695" i="24" s="1"/>
  <c r="A1696" i="24" s="1"/>
  <c r="A1697" i="24" s="1"/>
  <c r="A1698" i="24" s="1"/>
  <c r="A1683" i="24"/>
  <c r="A1684" i="24" s="1"/>
  <c r="A1685" i="24" s="1"/>
  <c r="A1686" i="24" s="1"/>
  <c r="A1616" i="24"/>
  <c r="A1617" i="24" s="1"/>
  <c r="A1618" i="24" s="1"/>
  <c r="A1619" i="24" s="1"/>
  <c r="A1620" i="24" s="1"/>
  <c r="A1621" i="24" s="1"/>
  <c r="A1622" i="24" s="1"/>
  <c r="A1623" i="24" s="1"/>
  <c r="A1624" i="24" s="1"/>
  <c r="A1524" i="24"/>
  <c r="A1525" i="24" s="1"/>
  <c r="A1526" i="24" s="1"/>
  <c r="A1527" i="24" s="1"/>
  <c r="A1528" i="24" s="1"/>
  <c r="A1529" i="24" s="1"/>
  <c r="A1532" i="24" s="1"/>
  <c r="A1533" i="24" s="1"/>
  <c r="A1534" i="24" s="1"/>
  <c r="A1535" i="24" s="1"/>
  <c r="A1536" i="24" s="1"/>
  <c r="A1537" i="24" s="1"/>
  <c r="A1538" i="24" s="1"/>
  <c r="A1539" i="24" s="1"/>
  <c r="A1540" i="24" s="1"/>
  <c r="A1466" i="24"/>
  <c r="A1467" i="24" s="1"/>
  <c r="A1468" i="24" s="1"/>
  <c r="A1469" i="24" s="1"/>
  <c r="A1470" i="24" s="1"/>
  <c r="A1471" i="24" s="1"/>
  <c r="A1472" i="24" s="1"/>
  <c r="A1473" i="24" s="1"/>
  <c r="A1474" i="24" s="1"/>
  <c r="A1475" i="24" s="1"/>
  <c r="A1476" i="24" s="1"/>
  <c r="A1477" i="24" s="1"/>
  <c r="A1478" i="24" s="1"/>
  <c r="A1479" i="24" s="1"/>
  <c r="A1480" i="24" s="1"/>
  <c r="A1481" i="24" s="1"/>
  <c r="A1482" i="24" s="1"/>
  <c r="A1483" i="24" s="1"/>
  <c r="A1484" i="24" s="1"/>
  <c r="A1485" i="24" s="1"/>
  <c r="A1486" i="24" s="1"/>
  <c r="A1487" i="24" s="1"/>
  <c r="A1488" i="24" s="1"/>
  <c r="A1489" i="24" s="1"/>
  <c r="A1490" i="24" s="1"/>
  <c r="A1491" i="24" s="1"/>
  <c r="A1492" i="24" s="1"/>
  <c r="A1493" i="24" s="1"/>
  <c r="A1494" i="24" s="1"/>
  <c r="A1495" i="24" s="1"/>
  <c r="A1496" i="24" s="1"/>
  <c r="A1497" i="24" s="1"/>
  <c r="A1498" i="24" s="1"/>
  <c r="A1499" i="24" s="1"/>
  <c r="A1500" i="24" s="1"/>
  <c r="A1501" i="24" s="1"/>
  <c r="A1502" i="24" s="1"/>
  <c r="A1503" i="24" s="1"/>
  <c r="A1504" i="24" s="1"/>
  <c r="A1505" i="24" s="1"/>
  <c r="A1506" i="24" s="1"/>
  <c r="A1507" i="24" s="1"/>
  <c r="A1508" i="24" s="1"/>
  <c r="A1509" i="24" s="1"/>
  <c r="A1510" i="24" s="1"/>
  <c r="A1511" i="24" s="1"/>
  <c r="A1512" i="24" s="1"/>
  <c r="A1513" i="24" s="1"/>
  <c r="A1514" i="24" s="1"/>
  <c r="A1361" i="24"/>
  <c r="A1362" i="24" s="1"/>
  <c r="A1363" i="24" s="1"/>
  <c r="A1364" i="24" s="1"/>
  <c r="A1365" i="24" s="1"/>
  <c r="A1366" i="24" s="1"/>
  <c r="A1367" i="24" s="1"/>
  <c r="A1368" i="24" s="1"/>
  <c r="A1369" i="24" s="1"/>
  <c r="A1370" i="24" s="1"/>
  <c r="A1371" i="24" s="1"/>
  <c r="A1372" i="24" s="1"/>
  <c r="A1373" i="24" s="1"/>
  <c r="A1374" i="24" s="1"/>
  <c r="A1375" i="24" s="1"/>
  <c r="A1376" i="24" s="1"/>
  <c r="A1377" i="24" s="1"/>
  <c r="A1378" i="24" s="1"/>
  <c r="A1379" i="24" s="1"/>
  <c r="A1380" i="24" s="1"/>
  <c r="A1381" i="24" s="1"/>
  <c r="A1382" i="24" s="1"/>
  <c r="A1383" i="24" s="1"/>
  <c r="A1384" i="24" s="1"/>
  <c r="A1385" i="24" s="1"/>
  <c r="A1386" i="24" s="1"/>
  <c r="A1387" i="24" s="1"/>
  <c r="A1388" i="24" s="1"/>
  <c r="A1389" i="24" s="1"/>
  <c r="A1390" i="24" s="1"/>
  <c r="A1391" i="24" s="1"/>
  <c r="A1392" i="24" s="1"/>
  <c r="A1393" i="24" s="1"/>
  <c r="A1394" i="24" s="1"/>
  <c r="A1395" i="24" s="1"/>
  <c r="A1396" i="24" s="1"/>
  <c r="A1397" i="24" s="1"/>
  <c r="A1398" i="24" s="1"/>
  <c r="A1399" i="24" s="1"/>
  <c r="A1400" i="24" s="1"/>
  <c r="A1401" i="24" s="1"/>
  <c r="A1402" i="24" s="1"/>
  <c r="A1403" i="24" s="1"/>
  <c r="A1404" i="24" s="1"/>
  <c r="A1405" i="24" s="1"/>
  <c r="A1406" i="24" s="1"/>
  <c r="A1407" i="24" s="1"/>
  <c r="A1408" i="24" s="1"/>
  <c r="A1409" i="24" s="1"/>
  <c r="A1293" i="24"/>
  <c r="A1294" i="24"/>
  <c r="A1295" i="24" s="1"/>
  <c r="A1296" i="24" s="1"/>
  <c r="A1297" i="24" s="1"/>
  <c r="A1298" i="24" s="1"/>
  <c r="A1299" i="24" s="1"/>
  <c r="A1300" i="24" s="1"/>
  <c r="A1301" i="24" s="1"/>
  <c r="A1302" i="24" s="1"/>
  <c r="A1303" i="24" s="1"/>
  <c r="A1193" i="24"/>
  <c r="A1194" i="24" s="1"/>
  <c r="A1195" i="24" s="1"/>
  <c r="A1196" i="24" s="1"/>
  <c r="A1197" i="24" s="1"/>
  <c r="A1198" i="24" s="1"/>
  <c r="A1199" i="24" s="1"/>
  <c r="A1200" i="24" s="1"/>
  <c r="A1201" i="24" s="1"/>
  <c r="A1202" i="24" s="1"/>
  <c r="A1203" i="24" s="1"/>
  <c r="A1204" i="24" s="1"/>
  <c r="A1205" i="24" s="1"/>
  <c r="G1191" i="24"/>
  <c r="A1123" i="24"/>
  <c r="A1124" i="24" s="1"/>
  <c r="A1125" i="24" s="1"/>
  <c r="A1126" i="24" s="1"/>
  <c r="A1127" i="24" s="1"/>
  <c r="A1128" i="24" s="1"/>
  <c r="A1129" i="24" s="1"/>
  <c r="A1130" i="24" s="1"/>
  <c r="A1131" i="24" s="1"/>
  <c r="A1132" i="24" s="1"/>
  <c r="A1133" i="24" s="1"/>
  <c r="A1134" i="24" s="1"/>
  <c r="A1135" i="24" s="1"/>
  <c r="A1083" i="24"/>
  <c r="A1084" i="24" s="1"/>
  <c r="A1085" i="24" s="1"/>
  <c r="A1086" i="24" s="1"/>
  <c r="A1087" i="24" s="1"/>
  <c r="A1088" i="24" s="1"/>
  <c r="A1089" i="24" s="1"/>
  <c r="A1090" i="24" s="1"/>
  <c r="A1091" i="24" s="1"/>
  <c r="A1092" i="24" s="1"/>
  <c r="A1093" i="24" s="1"/>
  <c r="A1094" i="24" s="1"/>
  <c r="A1095" i="24" s="1"/>
  <c r="A1096" i="24" s="1"/>
  <c r="A1097" i="24" s="1"/>
  <c r="A1098" i="24" s="1"/>
  <c r="A1099" i="24" s="1"/>
  <c r="A870" i="24"/>
  <c r="A871" i="24"/>
  <c r="A872" i="24" s="1"/>
  <c r="A873" i="24" s="1"/>
  <c r="A874" i="24" s="1"/>
  <c r="A875" i="24" s="1"/>
  <c r="A876" i="24" s="1"/>
  <c r="A877" i="24" s="1"/>
  <c r="A878" i="24" s="1"/>
  <c r="A879" i="24" s="1"/>
  <c r="A880" i="24" s="1"/>
  <c r="A881" i="24" s="1"/>
  <c r="A882" i="24" s="1"/>
  <c r="A883" i="24" s="1"/>
  <c r="A884" i="24" s="1"/>
  <c r="A885" i="24" s="1"/>
  <c r="A886" i="24" s="1"/>
  <c r="A887" i="24" s="1"/>
  <c r="A888" i="24" s="1"/>
  <c r="A889" i="24" s="1"/>
  <c r="A890" i="24" s="1"/>
  <c r="A891" i="24" s="1"/>
  <c r="A892" i="24" s="1"/>
  <c r="A893" i="24" s="1"/>
  <c r="A894" i="24" s="1"/>
  <c r="A895" i="24" s="1"/>
  <c r="A896" i="24" s="1"/>
  <c r="A897" i="24" s="1"/>
  <c r="A898" i="24" s="1"/>
  <c r="A899" i="24" s="1"/>
  <c r="A900" i="24" s="1"/>
  <c r="A901" i="24" s="1"/>
  <c r="A902" i="24" s="1"/>
  <c r="A903" i="24" s="1"/>
  <c r="A904" i="24" s="1"/>
  <c r="A905" i="24" s="1"/>
  <c r="A906" i="24" s="1"/>
  <c r="A907" i="24" s="1"/>
  <c r="A908" i="24" s="1"/>
  <c r="A909" i="24" s="1"/>
  <c r="A910" i="24" s="1"/>
  <c r="A911" i="24" s="1"/>
  <c r="A912" i="24" s="1"/>
  <c r="A913" i="24" s="1"/>
  <c r="A914" i="24" s="1"/>
  <c r="A915" i="24" s="1"/>
  <c r="A916" i="24" s="1"/>
  <c r="A917" i="24" s="1"/>
  <c r="A918" i="24" s="1"/>
  <c r="A822" i="24"/>
  <c r="A823" i="24" s="1"/>
  <c r="A824" i="24" s="1"/>
  <c r="A825" i="24" s="1"/>
  <c r="A826" i="24" s="1"/>
  <c r="A827" i="24" s="1"/>
  <c r="A828" i="24" s="1"/>
  <c r="A829" i="24" s="1"/>
  <c r="A830" i="24" s="1"/>
  <c r="A831" i="24" s="1"/>
  <c r="A832" i="24" s="1"/>
  <c r="A833" i="24" s="1"/>
  <c r="A834" i="24" s="1"/>
  <c r="A835" i="24" s="1"/>
  <c r="A836" i="24" s="1"/>
  <c r="A837" i="24" s="1"/>
  <c r="A838" i="24" s="1"/>
  <c r="A839" i="24" s="1"/>
  <c r="A840" i="24" s="1"/>
  <c r="A841" i="24" s="1"/>
  <c r="A842" i="24" s="1"/>
  <c r="A843" i="24" s="1"/>
  <c r="A844" i="24" s="1"/>
  <c r="A845" i="24" s="1"/>
  <c r="A846" i="24" s="1"/>
  <c r="A847" i="24" s="1"/>
  <c r="A849" i="24" s="1"/>
  <c r="A850" i="24" s="1"/>
  <c r="A445" i="24"/>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220" i="24"/>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G37" i="2"/>
  <c r="G72" i="2"/>
  <c r="G33" i="19"/>
  <c r="G30" i="19"/>
  <c r="G31" i="19"/>
  <c r="G32" i="19"/>
  <c r="G34" i="19"/>
  <c r="G18" i="30"/>
  <c r="G29" i="30"/>
  <c r="G41" i="30"/>
  <c r="G59" i="30"/>
  <c r="G68" i="30"/>
  <c r="G76" i="30"/>
  <c r="G97" i="30"/>
  <c r="G103" i="30"/>
  <c r="G113" i="30"/>
  <c r="G119" i="30"/>
  <c r="G128" i="30"/>
  <c r="G145" i="30"/>
  <c r="G162" i="30"/>
  <c r="G171" i="30"/>
  <c r="G184" i="30"/>
  <c r="G194" i="30"/>
  <c r="G212" i="30"/>
  <c r="G222" i="30"/>
  <c r="G231" i="30"/>
  <c r="G242" i="30"/>
  <c r="G252" i="30"/>
  <c r="G264" i="30"/>
  <c r="G275" i="30"/>
  <c r="G285" i="30"/>
  <c r="G290" i="30"/>
  <c r="G299" i="30"/>
  <c r="G309" i="30"/>
  <c r="G329" i="30"/>
  <c r="G345" i="30"/>
  <c r="G354" i="30"/>
  <c r="G363" i="30"/>
  <c r="G371" i="30"/>
  <c r="G398" i="30"/>
  <c r="G410" i="30"/>
  <c r="G26" i="19"/>
  <c r="G18" i="3"/>
  <c r="G14" i="3"/>
  <c r="G105" i="2"/>
  <c r="G104" i="2"/>
  <c r="G117" i="2"/>
  <c r="G118" i="2"/>
  <c r="G116" i="2"/>
  <c r="G115" i="2"/>
  <c r="G114" i="2"/>
  <c r="G113" i="2"/>
  <c r="G110" i="2"/>
  <c r="G109" i="2"/>
  <c r="G108" i="2"/>
  <c r="G101" i="2"/>
  <c r="G100" i="2"/>
  <c r="G92" i="2"/>
  <c r="G87" i="2"/>
  <c r="G73" i="2"/>
  <c r="G80" i="2"/>
  <c r="G79" i="2"/>
  <c r="G78" i="2"/>
  <c r="G77" i="2"/>
  <c r="G76" i="2"/>
  <c r="G74" i="2"/>
  <c r="G69" i="2"/>
  <c r="G68" i="2"/>
  <c r="G67" i="2"/>
  <c r="G66" i="2"/>
  <c r="G64" i="2"/>
  <c r="G63" i="2"/>
  <c r="G62" i="2"/>
  <c r="G61" i="2"/>
  <c r="G60" i="2"/>
  <c r="G57" i="2"/>
  <c r="G56" i="2"/>
  <c r="G89" i="2"/>
  <c r="G88" i="2"/>
  <c r="G53" i="2"/>
  <c r="G52" i="2"/>
  <c r="G50" i="2"/>
  <c r="G12" i="29"/>
  <c r="G16" i="29"/>
  <c r="G9" i="18" s="1"/>
  <c r="F12" i="25"/>
  <c r="F15" i="25"/>
  <c r="A17" i="25"/>
  <c r="A18" i="25" s="1"/>
  <c r="A19" i="25" s="1"/>
  <c r="F21" i="25"/>
  <c r="F24" i="25"/>
  <c r="A26" i="25"/>
  <c r="F28" i="25"/>
  <c r="A30" i="25"/>
  <c r="A31" i="25" s="1"/>
  <c r="A32" i="25" s="1"/>
  <c r="A33" i="25" s="1"/>
  <c r="A34" i="25" s="1"/>
  <c r="A35" i="25" s="1"/>
  <c r="A36" i="25" s="1"/>
  <c r="A37" i="25" s="1"/>
  <c r="A38" i="25" s="1"/>
  <c r="A39" i="25" s="1"/>
  <c r="A40" i="25" s="1"/>
  <c r="A41" i="25" s="1"/>
  <c r="A42" i="25" s="1"/>
  <c r="F44" i="25"/>
  <c r="A46" i="25"/>
  <c r="A47" i="25" s="1"/>
  <c r="A48" i="25" s="1"/>
  <c r="A49" i="25" s="1"/>
  <c r="A50" i="25" s="1"/>
  <c r="F52" i="25"/>
  <c r="A54" i="25"/>
  <c r="A55" i="25"/>
  <c r="A56" i="25" s="1"/>
  <c r="F58" i="25"/>
  <c r="A60" i="25"/>
  <c r="A61" i="25" s="1"/>
  <c r="A62" i="25" s="1"/>
  <c r="A63" i="25" s="1"/>
  <c r="A64" i="25" s="1"/>
  <c r="A65" i="25" s="1"/>
  <c r="A66" i="25" s="1"/>
  <c r="A67" i="25" s="1"/>
  <c r="F69" i="25"/>
  <c r="A71" i="25"/>
  <c r="A72" i="25" s="1"/>
  <c r="A73" i="25" s="1"/>
  <c r="F75" i="25"/>
  <c r="A77" i="25"/>
  <c r="A78" i="25" s="1"/>
  <c r="A79" i="25" s="1"/>
  <c r="A80" i="25" s="1"/>
  <c r="F82" i="25"/>
  <c r="A84" i="25"/>
  <c r="A85" i="25" s="1"/>
  <c r="A86" i="25" s="1"/>
  <c r="F88" i="25"/>
  <c r="A90" i="25"/>
  <c r="A91" i="25" s="1"/>
  <c r="A92" i="25" s="1"/>
  <c r="A93" i="25" s="1"/>
  <c r="A94" i="25" s="1"/>
  <c r="A95" i="25" s="1"/>
  <c r="A96" i="25" s="1"/>
  <c r="F98" i="25"/>
  <c r="A100" i="25"/>
  <c r="A101" i="25" s="1"/>
  <c r="A102" i="25" s="1"/>
  <c r="A103" i="25" s="1"/>
  <c r="A104" i="25" s="1"/>
  <c r="A105" i="25" s="1"/>
  <c r="A106" i="25" s="1"/>
  <c r="A107" i="25" s="1"/>
  <c r="A108" i="25" s="1"/>
  <c r="A109" i="25" s="1"/>
  <c r="A110" i="25" s="1"/>
  <c r="F112" i="25"/>
  <c r="A114" i="25"/>
  <c r="A115" i="25" s="1"/>
  <c r="A116" i="25" s="1"/>
  <c r="A117" i="25" s="1"/>
  <c r="F119" i="25"/>
  <c r="A121" i="25"/>
  <c r="A122" i="25" s="1"/>
  <c r="F124" i="25"/>
  <c r="A126" i="25"/>
  <c r="A127" i="25" s="1"/>
  <c r="F129" i="25"/>
  <c r="A131" i="25"/>
  <c r="A132" i="25" s="1"/>
  <c r="F134" i="25"/>
  <c r="A136" i="25"/>
  <c r="A137" i="25" s="1"/>
  <c r="F139" i="25"/>
  <c r="A141" i="25"/>
  <c r="F143" i="25"/>
  <c r="A145" i="25"/>
  <c r="A146" i="25" s="1"/>
  <c r="A147" i="25" s="1"/>
  <c r="A148" i="25" s="1"/>
  <c r="F150" i="25"/>
  <c r="A152" i="25"/>
  <c r="F154" i="25"/>
  <c r="A156" i="25"/>
  <c r="A157" i="25"/>
  <c r="A158" i="25" s="1"/>
  <c r="A159" i="25" s="1"/>
  <c r="A160" i="25" s="1"/>
  <c r="A161" i="25" s="1"/>
  <c r="A162" i="25" s="1"/>
  <c r="F164" i="25"/>
  <c r="F167" i="25"/>
  <c r="A169" i="25"/>
  <c r="A170" i="25" s="1"/>
  <c r="A171" i="25" s="1"/>
  <c r="A172" i="25" s="1"/>
  <c r="F174" i="25"/>
  <c r="A176" i="25"/>
  <c r="F178" i="25"/>
  <c r="A180" i="25"/>
  <c r="F182" i="25"/>
  <c r="A184" i="25"/>
  <c r="A185" i="25" s="1"/>
  <c r="A186" i="25" s="1"/>
  <c r="A187" i="25" s="1"/>
  <c r="A188" i="25" s="1"/>
  <c r="A189" i="25" s="1"/>
  <c r="A190" i="25" s="1"/>
  <c r="F192" i="25"/>
  <c r="A194" i="25"/>
  <c r="F196" i="25"/>
  <c r="A198" i="25"/>
  <c r="A199" i="25" s="1"/>
  <c r="A200" i="25" s="1"/>
  <c r="A201" i="25" s="1"/>
  <c r="A202" i="25" s="1"/>
  <c r="F204" i="25"/>
  <c r="A206" i="25"/>
  <c r="A207" i="25" s="1"/>
  <c r="F209" i="25"/>
  <c r="A211" i="25"/>
  <c r="A212" i="25" s="1"/>
  <c r="A213" i="25" s="1"/>
  <c r="A214" i="25" s="1"/>
  <c r="A215" i="25" s="1"/>
  <c r="A216" i="25" s="1"/>
  <c r="A217" i="25" s="1"/>
  <c r="F219" i="25"/>
  <c r="A221" i="25"/>
  <c r="A222" i="25" s="1"/>
  <c r="F224" i="25"/>
  <c r="A226" i="25"/>
  <c r="G15" i="24"/>
  <c r="A17" i="24"/>
  <c r="A18" i="24" s="1"/>
  <c r="A19" i="24" s="1"/>
  <c r="A20" i="24" s="1"/>
  <c r="A21" i="24" s="1"/>
  <c r="A22" i="24" s="1"/>
  <c r="A23" i="24" s="1"/>
  <c r="A24" i="24" s="1"/>
  <c r="A25" i="24" s="1"/>
  <c r="A26" i="24" s="1"/>
  <c r="A27" i="24" s="1"/>
  <c r="A28" i="24" s="1"/>
  <c r="G30" i="24"/>
  <c r="A32" i="24"/>
  <c r="A33" i="24" s="1"/>
  <c r="A34" i="24" s="1"/>
  <c r="A35" i="24" s="1"/>
  <c r="A36" i="24" s="1"/>
  <c r="A37" i="24" s="1"/>
  <c r="G39" i="24"/>
  <c r="A41" i="24"/>
  <c r="A42" i="24" s="1"/>
  <c r="A43" i="24" s="1"/>
  <c r="A44" i="24" s="1"/>
  <c r="A45" i="24" s="1"/>
  <c r="A46" i="24" s="1"/>
  <c r="A47" i="24" s="1"/>
  <c r="A48" i="24" s="1"/>
  <c r="G50" i="24"/>
  <c r="A52" i="24"/>
  <c r="A53" i="24" s="1"/>
  <c r="A54" i="24" s="1"/>
  <c r="A55" i="24" s="1"/>
  <c r="A56" i="24" s="1"/>
  <c r="A57" i="24" s="1"/>
  <c r="G59" i="24"/>
  <c r="A61" i="24"/>
  <c r="A62" i="24" s="1"/>
  <c r="A63" i="24" s="1"/>
  <c r="A64" i="24" s="1"/>
  <c r="A65" i="24" s="1"/>
  <c r="A66" i="24" s="1"/>
  <c r="A67" i="24" s="1"/>
  <c r="A68" i="24" s="1"/>
  <c r="A69" i="24" s="1"/>
  <c r="A70" i="24" s="1"/>
  <c r="G73" i="24"/>
  <c r="A75" i="24"/>
  <c r="A76" i="24" s="1"/>
  <c r="A77" i="24" s="1"/>
  <c r="A78" i="24" s="1"/>
  <c r="A79" i="24" s="1"/>
  <c r="A80" i="24" s="1"/>
  <c r="A81" i="24" s="1"/>
  <c r="G83" i="24"/>
  <c r="A85" i="24"/>
  <c r="A86" i="24" s="1"/>
  <c r="A87" i="24" s="1"/>
  <c r="A88" i="24" s="1"/>
  <c r="A89" i="24" s="1"/>
  <c r="A90" i="24" s="1"/>
  <c r="A91" i="24" s="1"/>
  <c r="A92" i="24" s="1"/>
  <c r="A93" i="24" s="1"/>
  <c r="G95" i="24"/>
  <c r="A97" i="24"/>
  <c r="G100" i="24"/>
  <c r="A102" i="24"/>
  <c r="A103" i="24" s="1"/>
  <c r="A104" i="24" s="1"/>
  <c r="A105" i="24" s="1"/>
  <c r="A106" i="24" s="1"/>
  <c r="A107" i="24" s="1"/>
  <c r="A108" i="24" s="1"/>
  <c r="A109" i="24" s="1"/>
  <c r="A110" i="24" s="1"/>
  <c r="A111" i="24" s="1"/>
  <c r="A112" i="24" s="1"/>
  <c r="A113" i="24" s="1"/>
  <c r="G115" i="24"/>
  <c r="A117" i="24"/>
  <c r="A118" i="24" s="1"/>
  <c r="A119" i="24" s="1"/>
  <c r="A120" i="24" s="1"/>
  <c r="A121" i="24" s="1"/>
  <c r="A122" i="24" s="1"/>
  <c r="A123" i="24" s="1"/>
  <c r="A124" i="24" s="1"/>
  <c r="A125" i="24" s="1"/>
  <c r="A126" i="24" s="1"/>
  <c r="G128" i="24"/>
  <c r="A130" i="24"/>
  <c r="A131" i="24" s="1"/>
  <c r="A132" i="24" s="1"/>
  <c r="A133" i="24" s="1"/>
  <c r="A134" i="24" s="1"/>
  <c r="A135" i="24" s="1"/>
  <c r="A136" i="24" s="1"/>
  <c r="A137" i="24" s="1"/>
  <c r="A138" i="24" s="1"/>
  <c r="A139" i="24" s="1"/>
  <c r="G141" i="24"/>
  <c r="A143" i="24"/>
  <c r="A144" i="24" s="1"/>
  <c r="A145" i="24" s="1"/>
  <c r="A146" i="24" s="1"/>
  <c r="A147" i="24" s="1"/>
  <c r="A148" i="24" s="1"/>
  <c r="A149" i="24" s="1"/>
  <c r="A150" i="24" s="1"/>
  <c r="A151" i="24" s="1"/>
  <c r="A152" i="24" s="1"/>
  <c r="A153" i="24" s="1"/>
  <c r="A154" i="24" s="1"/>
  <c r="A155" i="24" s="1"/>
  <c r="G158" i="24"/>
  <c r="A160" i="24"/>
  <c r="A161" i="24" s="1"/>
  <c r="A162" i="24" s="1"/>
  <c r="G167" i="24"/>
  <c r="A169" i="24"/>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G193" i="24"/>
  <c r="A195" i="24"/>
  <c r="A196" i="24" s="1"/>
  <c r="G198" i="24"/>
  <c r="A200" i="24"/>
  <c r="A201" i="24" s="1"/>
  <c r="A202" i="24" s="1"/>
  <c r="A203" i="24" s="1"/>
  <c r="A204" i="24" s="1"/>
  <c r="A205" i="24" s="1"/>
  <c r="A206" i="24" s="1"/>
  <c r="A207" i="24" s="1"/>
  <c r="A208" i="24" s="1"/>
  <c r="A209" i="24" s="1"/>
  <c r="A210" i="24" s="1"/>
  <c r="A211" i="24" s="1"/>
  <c r="A212" i="24" s="1"/>
  <c r="A213" i="24" s="1"/>
  <c r="A214" i="24" s="1"/>
  <c r="A215" i="24" s="1"/>
  <c r="G218" i="24"/>
  <c r="G270" i="24"/>
  <c r="A272" i="24"/>
  <c r="A273" i="24" s="1"/>
  <c r="G275" i="24"/>
  <c r="A277" i="24"/>
  <c r="A278" i="24" s="1"/>
  <c r="A279" i="24" s="1"/>
  <c r="A280" i="24" s="1"/>
  <c r="A281" i="24" s="1"/>
  <c r="A282" i="24" s="1"/>
  <c r="A283" i="24" s="1"/>
  <c r="A284" i="24" s="1"/>
  <c r="A285" i="24" s="1"/>
  <c r="A286" i="24" s="1"/>
  <c r="A287" i="24" s="1"/>
  <c r="G289" i="24"/>
  <c r="A291" i="24"/>
  <c r="A292" i="24" s="1"/>
  <c r="A293" i="24" s="1"/>
  <c r="A294" i="24" s="1"/>
  <c r="A295" i="24" s="1"/>
  <c r="A296" i="24" s="1"/>
  <c r="A297" i="24" s="1"/>
  <c r="A298" i="24" s="1"/>
  <c r="A299" i="24" s="1"/>
  <c r="A300" i="24" s="1"/>
  <c r="A301" i="24" s="1"/>
  <c r="A302" i="24" s="1"/>
  <c r="A303" i="24" s="1"/>
  <c r="A304" i="24" s="1"/>
  <c r="A305" i="24" s="1"/>
  <c r="A306" i="24" s="1"/>
  <c r="G308" i="24"/>
  <c r="A310" i="24"/>
  <c r="A311" i="24" s="1"/>
  <c r="A312" i="24" s="1"/>
  <c r="A313" i="24" s="1"/>
  <c r="A314" i="24" s="1"/>
  <c r="A315" i="24" s="1"/>
  <c r="G318" i="24"/>
  <c r="A320" i="24"/>
  <c r="A321" i="24" s="1"/>
  <c r="A322" i="24" s="1"/>
  <c r="A323" i="24" s="1"/>
  <c r="A324" i="24" s="1"/>
  <c r="A325" i="24" s="1"/>
  <c r="G328" i="24"/>
  <c r="A330" i="24"/>
  <c r="A331" i="24" s="1"/>
  <c r="A332" i="24" s="1"/>
  <c r="A333" i="24" s="1"/>
  <c r="A334" i="24" s="1"/>
  <c r="A335" i="24" s="1"/>
  <c r="A336" i="24" s="1"/>
  <c r="A337" i="24" s="1"/>
  <c r="G340" i="24"/>
  <c r="A342" i="24"/>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G366" i="24"/>
  <c r="A368" i="24"/>
  <c r="A369" i="24" s="1"/>
  <c r="G371" i="24"/>
  <c r="A373" i="24"/>
  <c r="A374" i="24" s="1"/>
  <c r="A375" i="24" s="1"/>
  <c r="A376" i="24" s="1"/>
  <c r="A377" i="24" s="1"/>
  <c r="A378" i="24" s="1"/>
  <c r="A379" i="24" s="1"/>
  <c r="A380" i="24" s="1"/>
  <c r="A381" i="24" s="1"/>
  <c r="A382" i="24" s="1"/>
  <c r="A383" i="24" s="1"/>
  <c r="A384" i="24" s="1"/>
  <c r="A385" i="24" s="1"/>
  <c r="A386" i="24" s="1"/>
  <c r="A387" i="24" s="1"/>
  <c r="A388" i="24" s="1"/>
  <c r="G392" i="24"/>
  <c r="A394" i="24"/>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G418" i="24"/>
  <c r="A420" i="24"/>
  <c r="A421" i="24" s="1"/>
  <c r="G423" i="24"/>
  <c r="A425" i="24"/>
  <c r="A426" i="24" s="1"/>
  <c r="A427" i="24" s="1"/>
  <c r="A428" i="24" s="1"/>
  <c r="A429" i="24" s="1"/>
  <c r="A430" i="24" s="1"/>
  <c r="A431" i="24" s="1"/>
  <c r="A432" i="24" s="1"/>
  <c r="A433" i="24" s="1"/>
  <c r="A434" i="24" s="1"/>
  <c r="A435" i="24" s="1"/>
  <c r="A436" i="24" s="1"/>
  <c r="A437" i="24" s="1"/>
  <c r="A438" i="24" s="1"/>
  <c r="A439" i="24" s="1"/>
  <c r="A440" i="24" s="1"/>
  <c r="G443" i="24"/>
  <c r="G495" i="24"/>
  <c r="A497" i="24"/>
  <c r="A498" i="24" s="1"/>
  <c r="A499" i="24" s="1"/>
  <c r="G501" i="24"/>
  <c r="A503" i="24"/>
  <c r="A504" i="24" s="1"/>
  <c r="A505" i="24" s="1"/>
  <c r="A506" i="24" s="1"/>
  <c r="A507" i="24" s="1"/>
  <c r="A508" i="24" s="1"/>
  <c r="A509" i="24" s="1"/>
  <c r="A510" i="24" s="1"/>
  <c r="A511" i="24" s="1"/>
  <c r="A512" i="24" s="1"/>
  <c r="A513" i="24" s="1"/>
  <c r="G515" i="24"/>
  <c r="A517" i="24"/>
  <c r="A518" i="24" s="1"/>
  <c r="A519" i="24" s="1"/>
  <c r="A520" i="24" s="1"/>
  <c r="A521" i="24" s="1"/>
  <c r="A522" i="24" s="1"/>
  <c r="A523" i="24" s="1"/>
  <c r="A524" i="24" s="1"/>
  <c r="A525" i="24" s="1"/>
  <c r="A526" i="24" s="1"/>
  <c r="A527" i="24" s="1"/>
  <c r="A528" i="24" s="1"/>
  <c r="A529" i="24" s="1"/>
  <c r="A530" i="24" s="1"/>
  <c r="A531" i="24" s="1"/>
  <c r="A532" i="24" s="1"/>
  <c r="G534" i="24"/>
  <c r="A536" i="24"/>
  <c r="A537" i="24" s="1"/>
  <c r="A538" i="24" s="1"/>
  <c r="A539" i="24" s="1"/>
  <c r="A540" i="24" s="1"/>
  <c r="A541" i="24" s="1"/>
  <c r="A542" i="24" s="1"/>
  <c r="A543" i="24" s="1"/>
  <c r="A544" i="24" s="1"/>
  <c r="A545" i="24" s="1"/>
  <c r="A546" i="24" s="1"/>
  <c r="G548" i="24"/>
  <c r="A550" i="24"/>
  <c r="A551" i="24" s="1"/>
  <c r="G553" i="24"/>
  <c r="A555" i="24"/>
  <c r="A556" i="24" s="1"/>
  <c r="A557" i="24" s="1"/>
  <c r="A558" i="24" s="1"/>
  <c r="A559" i="24" s="1"/>
  <c r="A560" i="24" s="1"/>
  <c r="G564" i="24"/>
  <c r="A566" i="24"/>
  <c r="A567" i="24" s="1"/>
  <c r="A568" i="24" s="1"/>
  <c r="A569" i="24" s="1"/>
  <c r="A570" i="24" s="1"/>
  <c r="A571" i="24" s="1"/>
  <c r="A572" i="24" s="1"/>
  <c r="A573" i="24" s="1"/>
  <c r="A574" i="24" s="1"/>
  <c r="A575" i="24" s="1"/>
  <c r="A576" i="24" s="1"/>
  <c r="A577" i="24" s="1"/>
  <c r="A578" i="24" s="1"/>
  <c r="A579" i="24" s="1"/>
  <c r="A580" i="24" s="1"/>
  <c r="A581" i="24" s="1"/>
  <c r="A582" i="24" s="1"/>
  <c r="A583" i="24" s="1"/>
  <c r="A584" i="24" s="1"/>
  <c r="A585" i="24" s="1"/>
  <c r="A586" i="24" s="1"/>
  <c r="A587" i="24" s="1"/>
  <c r="A588" i="24" s="1"/>
  <c r="G590" i="24"/>
  <c r="A592" i="24"/>
  <c r="A593" i="24" s="1"/>
  <c r="G595" i="24"/>
  <c r="A597" i="24"/>
  <c r="A598" i="24" s="1"/>
  <c r="A599" i="24" s="1"/>
  <c r="A600" i="24" s="1"/>
  <c r="A601" i="24" s="1"/>
  <c r="A602" i="24" s="1"/>
  <c r="A603" i="24" s="1"/>
  <c r="A604" i="24" s="1"/>
  <c r="A605" i="24" s="1"/>
  <c r="A606" i="24" s="1"/>
  <c r="A607" i="24" s="1"/>
  <c r="A608" i="24" s="1"/>
  <c r="A609" i="24" s="1"/>
  <c r="A610" i="24" s="1"/>
  <c r="A611" i="24" s="1"/>
  <c r="A612" i="24" s="1"/>
  <c r="G615" i="24"/>
  <c r="A617" i="24"/>
  <c r="A618" i="24" s="1"/>
  <c r="A619" i="24" s="1"/>
  <c r="A620" i="24" s="1"/>
  <c r="A621" i="24" s="1"/>
  <c r="A622" i="24" s="1"/>
  <c r="A623" i="24" s="1"/>
  <c r="A624" i="24" s="1"/>
  <c r="A625" i="24" s="1"/>
  <c r="A626" i="24" s="1"/>
  <c r="A627" i="24" s="1"/>
  <c r="A628" i="24" s="1"/>
  <c r="A629" i="24" s="1"/>
  <c r="A630" i="24" s="1"/>
  <c r="A631" i="24" s="1"/>
  <c r="A632" i="24" s="1"/>
  <c r="A633" i="24" s="1"/>
  <c r="A634" i="24" s="1"/>
  <c r="G636" i="24"/>
  <c r="A638" i="24"/>
  <c r="A639" i="24" s="1"/>
  <c r="A640" i="24" s="1"/>
  <c r="A641" i="24" s="1"/>
  <c r="G644" i="24"/>
  <c r="A646" i="24"/>
  <c r="A647" i="24" s="1"/>
  <c r="A648" i="24" s="1"/>
  <c r="A649" i="24" s="1"/>
  <c r="A650" i="24" s="1"/>
  <c r="A651" i="24" s="1"/>
  <c r="A652" i="24" s="1"/>
  <c r="A653" i="24" s="1"/>
  <c r="A654" i="24" s="1"/>
  <c r="A655" i="24" s="1"/>
  <c r="A656" i="24" s="1"/>
  <c r="G660" i="24"/>
  <c r="A662" i="24"/>
  <c r="A663" i="24" s="1"/>
  <c r="A664" i="24" s="1"/>
  <c r="A665" i="24" s="1"/>
  <c r="A666" i="24" s="1"/>
  <c r="A667" i="24" s="1"/>
  <c r="A668" i="24" s="1"/>
  <c r="A669" i="24" s="1"/>
  <c r="A670" i="24" s="1"/>
  <c r="A671" i="24" s="1"/>
  <c r="A672" i="24" s="1"/>
  <c r="A673" i="24" s="1"/>
  <c r="A674" i="24" s="1"/>
  <c r="A675" i="24" s="1"/>
  <c r="A676" i="24" s="1"/>
  <c r="A677" i="24" s="1"/>
  <c r="A678" i="24" s="1"/>
  <c r="A679" i="24" s="1"/>
  <c r="A680" i="24" s="1"/>
  <c r="A681" i="24" s="1"/>
  <c r="A682" i="24" s="1"/>
  <c r="A683" i="24" s="1"/>
  <c r="A684" i="24" s="1"/>
  <c r="G686" i="24"/>
  <c r="A688" i="24"/>
  <c r="A689" i="24" s="1"/>
  <c r="G691" i="24"/>
  <c r="A693" i="24"/>
  <c r="A694" i="24" s="1"/>
  <c r="A695" i="24" s="1"/>
  <c r="A696" i="24" s="1"/>
  <c r="A697" i="24" s="1"/>
  <c r="A698" i="24" s="1"/>
  <c r="A699" i="24" s="1"/>
  <c r="A700" i="24" s="1"/>
  <c r="A701" i="24" s="1"/>
  <c r="A702" i="24" s="1"/>
  <c r="A703" i="24" s="1"/>
  <c r="A704" i="24" s="1"/>
  <c r="A705" i="24" s="1"/>
  <c r="A706" i="24" s="1"/>
  <c r="A707" i="24" s="1"/>
  <c r="A708" i="24" s="1"/>
  <c r="G711" i="24"/>
  <c r="A713" i="24"/>
  <c r="A714" i="24" s="1"/>
  <c r="A715" i="24" s="1"/>
  <c r="A716" i="24" s="1"/>
  <c r="A717" i="24" s="1"/>
  <c r="A718" i="24" s="1"/>
  <c r="A719" i="24" s="1"/>
  <c r="G721" i="24"/>
  <c r="A723" i="24"/>
  <c r="A724" i="24" s="1"/>
  <c r="G726" i="24"/>
  <c r="A728" i="24"/>
  <c r="A729" i="24" s="1"/>
  <c r="A730" i="24" s="1"/>
  <c r="A731" i="24" s="1"/>
  <c r="A732" i="24" s="1"/>
  <c r="A733" i="24" s="1"/>
  <c r="G735" i="24"/>
  <c r="A737" i="24"/>
  <c r="A738" i="24" s="1"/>
  <c r="A739" i="24" s="1"/>
  <c r="A740" i="24" s="1"/>
  <c r="A741" i="24" s="1"/>
  <c r="A742" i="24" s="1"/>
  <c r="G744" i="24"/>
  <c r="A746" i="24"/>
  <c r="A747" i="24" s="1"/>
  <c r="A748" i="24" s="1"/>
  <c r="A749" i="24" s="1"/>
  <c r="G752" i="24"/>
  <c r="A754" i="24"/>
  <c r="A755" i="24" s="1"/>
  <c r="A756" i="24" s="1"/>
  <c r="A757" i="24" s="1"/>
  <c r="A758" i="24" s="1"/>
  <c r="A759" i="24" s="1"/>
  <c r="G761" i="24"/>
  <c r="A763" i="24"/>
  <c r="A764" i="24" s="1"/>
  <c r="G766" i="24"/>
  <c r="A768" i="24"/>
  <c r="A769" i="24" s="1"/>
  <c r="A770" i="24" s="1"/>
  <c r="A771" i="24" s="1"/>
  <c r="A772" i="24" s="1"/>
  <c r="A773" i="24" s="1"/>
  <c r="A774" i="24" s="1"/>
  <c r="A775" i="24" s="1"/>
  <c r="A776" i="24" s="1"/>
  <c r="A777" i="24" s="1"/>
  <c r="A778" i="24" s="1"/>
  <c r="A779" i="24" s="1"/>
  <c r="A780" i="24" s="1"/>
  <c r="A781" i="24" s="1"/>
  <c r="A782" i="24" s="1"/>
  <c r="A783" i="24" s="1"/>
  <c r="G786" i="24"/>
  <c r="A788" i="24"/>
  <c r="A789" i="24" s="1"/>
  <c r="A790" i="24" s="1"/>
  <c r="A791" i="24" s="1"/>
  <c r="A792" i="24" s="1"/>
  <c r="A793" i="24" s="1"/>
  <c r="G795" i="24"/>
  <c r="A797" i="24"/>
  <c r="A798" i="24" s="1"/>
  <c r="G800" i="24"/>
  <c r="A802" i="24"/>
  <c r="A803" i="24" s="1"/>
  <c r="A804" i="24" s="1"/>
  <c r="A805" i="24" s="1"/>
  <c r="A806" i="24" s="1"/>
  <c r="A807" i="24" s="1"/>
  <c r="A808" i="24" s="1"/>
  <c r="A809" i="24" s="1"/>
  <c r="A810" i="24" s="1"/>
  <c r="A811" i="24" s="1"/>
  <c r="A812" i="24" s="1"/>
  <c r="A813" i="24" s="1"/>
  <c r="A814" i="24" s="1"/>
  <c r="A815" i="24" s="1"/>
  <c r="A816" i="24" s="1"/>
  <c r="A817" i="24" s="1"/>
  <c r="G820" i="24"/>
  <c r="G852" i="24"/>
  <c r="A854" i="24"/>
  <c r="A855" i="24" s="1"/>
  <c r="A856" i="24" s="1"/>
  <c r="A857" i="24" s="1"/>
  <c r="A858" i="24" s="1"/>
  <c r="A859" i="24" s="1"/>
  <c r="A860" i="24" s="1"/>
  <c r="A861" i="24" s="1"/>
  <c r="A862" i="24" s="1"/>
  <c r="A863" i="24" s="1"/>
  <c r="G868" i="24"/>
  <c r="G921" i="24"/>
  <c r="A923" i="24"/>
  <c r="A924" i="24" s="1"/>
  <c r="A925" i="24" s="1"/>
  <c r="G927" i="24"/>
  <c r="A929" i="24"/>
  <c r="A930" i="24" s="1"/>
  <c r="A931" i="24" s="1"/>
  <c r="A932" i="24" s="1"/>
  <c r="A933" i="24" s="1"/>
  <c r="A934" i="24" s="1"/>
  <c r="G936" i="24"/>
  <c r="A938" i="24"/>
  <c r="A939" i="24" s="1"/>
  <c r="A940" i="24" s="1"/>
  <c r="A941" i="24" s="1"/>
  <c r="A942" i="24" s="1"/>
  <c r="G944" i="24"/>
  <c r="A946" i="24"/>
  <c r="A947" i="24" s="1"/>
  <c r="A948" i="24" s="1"/>
  <c r="A949" i="24" s="1"/>
  <c r="A950" i="24" s="1"/>
  <c r="A951" i="24" s="1"/>
  <c r="A952" i="24" s="1"/>
  <c r="A953" i="24" s="1"/>
  <c r="A954" i="24" s="1"/>
  <c r="A955" i="24" s="1"/>
  <c r="G958" i="24"/>
  <c r="A960" i="24"/>
  <c r="A961" i="24" s="1"/>
  <c r="A962" i="24" s="1"/>
  <c r="A963" i="24" s="1"/>
  <c r="A964" i="24" s="1"/>
  <c r="A965" i="24" s="1"/>
  <c r="A966" i="24" s="1"/>
  <c r="A967" i="24" s="1"/>
  <c r="A968" i="24" s="1"/>
  <c r="A969" i="24" s="1"/>
  <c r="A970" i="24" s="1"/>
  <c r="A971" i="24" s="1"/>
  <c r="A972" i="24" s="1"/>
  <c r="A973" i="24" s="1"/>
  <c r="A974" i="24" s="1"/>
  <c r="A975" i="24" s="1"/>
  <c r="A976" i="24" s="1"/>
  <c r="A977" i="24" s="1"/>
  <c r="A978" i="24" s="1"/>
  <c r="A979" i="24" s="1"/>
  <c r="A980" i="24" s="1"/>
  <c r="A981" i="24" s="1"/>
  <c r="A982" i="24" s="1"/>
  <c r="G984" i="24"/>
  <c r="A986" i="24"/>
  <c r="A987" i="24" s="1"/>
  <c r="G989" i="24"/>
  <c r="A991" i="24"/>
  <c r="A992" i="24" s="1"/>
  <c r="A993" i="24" s="1"/>
  <c r="A994" i="24" s="1"/>
  <c r="A995" i="24" s="1"/>
  <c r="A996" i="24" s="1"/>
  <c r="A997" i="24" s="1"/>
  <c r="A998" i="24" s="1"/>
  <c r="A999" i="24" s="1"/>
  <c r="A1000" i="24" s="1"/>
  <c r="A1001" i="24" s="1"/>
  <c r="A1002" i="24" s="1"/>
  <c r="A1003" i="24" s="1"/>
  <c r="A1004" i="24" s="1"/>
  <c r="A1005" i="24" s="1"/>
  <c r="A1006" i="24" s="1"/>
  <c r="G1011" i="24"/>
  <c r="A1013" i="24"/>
  <c r="A1014" i="24" s="1"/>
  <c r="A1015" i="24" s="1"/>
  <c r="A1016" i="24" s="1"/>
  <c r="A1017" i="24" s="1"/>
  <c r="A1018" i="24" s="1"/>
  <c r="G1020" i="24"/>
  <c r="A1022" i="24"/>
  <c r="A1023" i="24" s="1"/>
  <c r="A1024" i="24" s="1"/>
  <c r="A1025" i="24" s="1"/>
  <c r="A1026" i="24" s="1"/>
  <c r="A1027" i="24" s="1"/>
  <c r="G1030" i="24"/>
  <c r="A1032" i="24"/>
  <c r="A1033" i="24" s="1"/>
  <c r="A1034" i="24" s="1"/>
  <c r="A1035" i="24" s="1"/>
  <c r="A1036" i="24" s="1"/>
  <c r="A1037" i="24" s="1"/>
  <c r="A1038" i="24" s="1"/>
  <c r="A1039" i="24" s="1"/>
  <c r="A1040" i="24" s="1"/>
  <c r="A1041" i="24" s="1"/>
  <c r="A1042" i="24" s="1"/>
  <c r="A1043" i="24" s="1"/>
  <c r="A1044" i="24" s="1"/>
  <c r="A1045" i="24" s="1"/>
  <c r="A1046" i="24" s="1"/>
  <c r="A1047" i="24" s="1"/>
  <c r="A1048" i="24" s="1"/>
  <c r="A1049" i="24" s="1"/>
  <c r="A1050" i="24" s="1"/>
  <c r="A1051" i="24" s="1"/>
  <c r="A1052" i="24" s="1"/>
  <c r="A1053" i="24" s="1"/>
  <c r="A1054" i="24" s="1"/>
  <c r="G1056" i="24"/>
  <c r="A1058" i="24"/>
  <c r="A1059" i="24" s="1"/>
  <c r="G1061" i="24"/>
  <c r="A1063" i="24"/>
  <c r="A1064" i="24" s="1"/>
  <c r="A1065" i="24" s="1"/>
  <c r="A1066" i="24" s="1"/>
  <c r="A1067" i="24" s="1"/>
  <c r="A1068" i="24" s="1"/>
  <c r="A1069" i="24" s="1"/>
  <c r="A1070" i="24" s="1"/>
  <c r="A1071" i="24" s="1"/>
  <c r="A1072" i="24" s="1"/>
  <c r="A1073" i="24" s="1"/>
  <c r="A1074" i="24" s="1"/>
  <c r="A1075" i="24" s="1"/>
  <c r="A1076" i="24" s="1"/>
  <c r="A1077" i="24" s="1"/>
  <c r="A1078" i="24" s="1"/>
  <c r="G1081" i="24"/>
  <c r="G1101" i="24"/>
  <c r="A1103" i="24"/>
  <c r="A1104" i="24" s="1"/>
  <c r="A1105" i="24" s="1"/>
  <c r="A1106" i="24" s="1"/>
  <c r="A1107" i="24" s="1"/>
  <c r="A1108" i="24" s="1"/>
  <c r="A1109" i="24" s="1"/>
  <c r="A1110" i="24" s="1"/>
  <c r="A1111" i="24" s="1"/>
  <c r="A1112" i="24" s="1"/>
  <c r="A1113" i="24" s="1"/>
  <c r="A1114" i="24" s="1"/>
  <c r="A1115" i="24" s="1"/>
  <c r="A1116" i="24" s="1"/>
  <c r="A1117" i="24" s="1"/>
  <c r="A1118" i="24" s="1"/>
  <c r="G1121" i="24"/>
  <c r="G1138" i="24"/>
  <c r="A1140" i="24"/>
  <c r="A1141" i="24" s="1"/>
  <c r="A1142" i="24" s="1"/>
  <c r="A1143" i="24" s="1"/>
  <c r="A1144" i="24" s="1"/>
  <c r="A1145" i="24" s="1"/>
  <c r="A1146" i="24" s="1"/>
  <c r="A1147" i="24" s="1"/>
  <c r="A1148" i="24" s="1"/>
  <c r="A1149" i="24" s="1"/>
  <c r="A1150" i="24" s="1"/>
  <c r="A1151" i="24" s="1"/>
  <c r="A1152" i="24" s="1"/>
  <c r="A1153" i="24" s="1"/>
  <c r="A1154" i="24" s="1"/>
  <c r="A1155" i="24" s="1"/>
  <c r="A1156" i="24" s="1"/>
  <c r="A1157" i="24" s="1"/>
  <c r="A1158" i="24" s="1"/>
  <c r="A1159" i="24" s="1"/>
  <c r="A1160" i="24" s="1"/>
  <c r="A1161" i="24" s="1"/>
  <c r="A1162" i="24" s="1"/>
  <c r="G1164" i="24"/>
  <c r="A1166" i="24"/>
  <c r="A1167" i="24" s="1"/>
  <c r="G1169" i="24"/>
  <c r="A1171" i="24"/>
  <c r="A1172" i="24" s="1"/>
  <c r="A1173" i="24" s="1"/>
  <c r="A1174" i="24" s="1"/>
  <c r="A1175" i="24" s="1"/>
  <c r="A1176" i="24" s="1"/>
  <c r="A1177" i="24" s="1"/>
  <c r="A1178" i="24" s="1"/>
  <c r="A1179" i="24" s="1"/>
  <c r="A1180" i="24" s="1"/>
  <c r="A1181" i="24" s="1"/>
  <c r="A1182" i="24" s="1"/>
  <c r="A1183" i="24" s="1"/>
  <c r="A1184" i="24" s="1"/>
  <c r="A1185" i="24" s="1"/>
  <c r="A1186" i="24" s="1"/>
  <c r="G1208" i="24"/>
  <c r="A1210" i="24"/>
  <c r="A1211" i="24"/>
  <c r="A1212" i="24" s="1"/>
  <c r="A1213" i="24" s="1"/>
  <c r="A1214" i="24" s="1"/>
  <c r="A1215" i="24" s="1"/>
  <c r="A1216" i="24" s="1"/>
  <c r="A1217" i="24" s="1"/>
  <c r="A1218" i="24" s="1"/>
  <c r="A1219" i="24" s="1"/>
  <c r="A1220" i="24" s="1"/>
  <c r="A1221" i="24" s="1"/>
  <c r="A1222" i="24" s="1"/>
  <c r="A1223" i="24" s="1"/>
  <c r="A1224" i="24" s="1"/>
  <c r="A1225" i="24" s="1"/>
  <c r="A1226" i="24" s="1"/>
  <c r="A1227" i="24" s="1"/>
  <c r="A1228" i="24" s="1"/>
  <c r="A1229" i="24" s="1"/>
  <c r="A1230" i="24" s="1"/>
  <c r="A1231" i="24" s="1"/>
  <c r="A1232" i="24" s="1"/>
  <c r="G1234" i="24"/>
  <c r="A1236" i="24"/>
  <c r="A1237" i="24" s="1"/>
  <c r="G1239" i="24"/>
  <c r="A1241" i="24"/>
  <c r="A1242" i="24" s="1"/>
  <c r="A1243" i="24" s="1"/>
  <c r="A1244" i="24" s="1"/>
  <c r="A1245" i="24" s="1"/>
  <c r="A1246" i="24" s="1"/>
  <c r="A1247" i="24" s="1"/>
  <c r="A1248" i="24" s="1"/>
  <c r="A1249" i="24" s="1"/>
  <c r="A1250" i="24" s="1"/>
  <c r="A1251" i="24" s="1"/>
  <c r="A1252" i="24" s="1"/>
  <c r="A1253" i="24" s="1"/>
  <c r="A1254" i="24" s="1"/>
  <c r="A1255" i="24" s="1"/>
  <c r="A1256" i="24" s="1"/>
  <c r="G1260" i="24"/>
  <c r="A1262" i="24"/>
  <c r="A1263" i="24" s="1"/>
  <c r="A1264" i="24" s="1"/>
  <c r="A1265" i="24" s="1"/>
  <c r="A1266" i="24" s="1"/>
  <c r="A1267" i="24" s="1"/>
  <c r="A1268" i="24" s="1"/>
  <c r="A1269" i="24" s="1"/>
  <c r="G1271" i="24"/>
  <c r="A1273" i="24"/>
  <c r="A1274" i="24" s="1"/>
  <c r="A1275" i="24" s="1"/>
  <c r="A1276" i="24" s="1"/>
  <c r="A1277" i="24" s="1"/>
  <c r="A1278" i="24" s="1"/>
  <c r="A1279" i="24" s="1"/>
  <c r="G1281" i="24"/>
  <c r="A1283" i="24"/>
  <c r="A1284" i="24" s="1"/>
  <c r="A1285" i="24" s="1"/>
  <c r="A1286" i="24" s="1"/>
  <c r="A1287" i="24" s="1"/>
  <c r="A1288" i="24" s="1"/>
  <c r="G1291" i="24"/>
  <c r="G1308" i="24"/>
  <c r="A1310" i="24"/>
  <c r="A1311" i="24" s="1"/>
  <c r="A1312" i="24" s="1"/>
  <c r="A1313" i="24" s="1"/>
  <c r="A1314" i="24" s="1"/>
  <c r="A1315" i="24" s="1"/>
  <c r="A1316" i="24" s="1"/>
  <c r="A1317" i="24" s="1"/>
  <c r="A1318" i="24" s="1"/>
  <c r="A1319" i="24" s="1"/>
  <c r="A1320" i="24" s="1"/>
  <c r="A1321" i="24" s="1"/>
  <c r="A1322" i="24" s="1"/>
  <c r="A1323" i="24" s="1"/>
  <c r="A1324" i="24" s="1"/>
  <c r="A1325" i="24" s="1"/>
  <c r="A1326" i="24" s="1"/>
  <c r="A1327" i="24" s="1"/>
  <c r="A1328" i="24" s="1"/>
  <c r="A1329" i="24" s="1"/>
  <c r="A1330" i="24" s="1"/>
  <c r="A1331" i="24" s="1"/>
  <c r="A1332" i="24" s="1"/>
  <c r="G1334" i="24"/>
  <c r="A1336" i="24"/>
  <c r="A1337" i="24" s="1"/>
  <c r="G1339" i="24"/>
  <c r="A1341" i="24"/>
  <c r="A1342" i="24" s="1"/>
  <c r="A1343" i="24" s="1"/>
  <c r="A1344" i="24" s="1"/>
  <c r="A1345" i="24" s="1"/>
  <c r="A1346" i="24" s="1"/>
  <c r="A1347" i="24" s="1"/>
  <c r="A1348" i="24" s="1"/>
  <c r="A1349" i="24" s="1"/>
  <c r="A1350" i="24" s="1"/>
  <c r="A1351" i="24" s="1"/>
  <c r="A1352" i="24" s="1"/>
  <c r="A1353" i="24" s="1"/>
  <c r="A1354" i="24" s="1"/>
  <c r="A1355" i="24" s="1"/>
  <c r="A1356" i="24" s="1"/>
  <c r="G1359" i="24"/>
  <c r="G1411" i="24"/>
  <c r="A1413" i="24"/>
  <c r="A1414" i="24" s="1"/>
  <c r="G1416" i="24"/>
  <c r="A1418" i="24"/>
  <c r="A1419" i="24" s="1"/>
  <c r="A1420" i="24" s="1"/>
  <c r="A1421" i="24" s="1"/>
  <c r="A1422" i="24" s="1"/>
  <c r="A1423" i="24" s="1"/>
  <c r="G1425" i="24"/>
  <c r="A1427" i="24"/>
  <c r="A1428" i="24" s="1"/>
  <c r="A1429" i="24" s="1"/>
  <c r="A1430" i="24" s="1"/>
  <c r="A1431" i="24" s="1"/>
  <c r="A1432" i="24" s="1"/>
  <c r="A1433" i="24" s="1"/>
  <c r="A1434" i="24" s="1"/>
  <c r="A1435" i="24" s="1"/>
  <c r="A1436" i="24" s="1"/>
  <c r="A1437" i="24" s="1"/>
  <c r="A1438" i="24" s="1"/>
  <c r="A1439" i="24" s="1"/>
  <c r="A1440" i="24" s="1"/>
  <c r="A1441" i="24" s="1"/>
  <c r="A1442" i="24" s="1"/>
  <c r="G1444" i="24"/>
  <c r="A1446" i="24"/>
  <c r="A1447" i="24" s="1"/>
  <c r="A1448" i="24" s="1"/>
  <c r="A1449" i="24" s="1"/>
  <c r="A1450" i="24" s="1"/>
  <c r="G1455" i="24"/>
  <c r="A1457" i="24"/>
  <c r="A1458" i="24" s="1"/>
  <c r="A1459" i="24" s="1"/>
  <c r="A1460" i="24" s="1"/>
  <c r="A1461" i="24" s="1"/>
  <c r="G1464" i="24"/>
  <c r="G1517" i="24"/>
  <c r="A1519" i="24"/>
  <c r="A1520" i="24" s="1"/>
  <c r="G1522" i="24"/>
  <c r="A1541" i="24"/>
  <c r="A1542" i="24" s="1"/>
  <c r="A1543" i="24"/>
  <c r="A1544" i="24" s="1"/>
  <c r="G1546" i="24"/>
  <c r="A1548" i="24"/>
  <c r="A1549" i="24" s="1"/>
  <c r="A1550" i="24" s="1"/>
  <c r="A1551" i="24" s="1"/>
  <c r="A1552" i="24" s="1"/>
  <c r="A1553" i="24" s="1"/>
  <c r="A1554" i="24" s="1"/>
  <c r="A1555" i="24" s="1"/>
  <c r="A1556" i="24" s="1"/>
  <c r="A1557" i="24" s="1"/>
  <c r="A1558" i="24" s="1"/>
  <c r="G1560" i="24"/>
  <c r="A1562" i="24"/>
  <c r="A1563" i="24" s="1"/>
  <c r="A1564" i="24" s="1"/>
  <c r="A1565" i="24" s="1"/>
  <c r="A1566" i="24" s="1"/>
  <c r="A1567" i="24" s="1"/>
  <c r="A1568" i="24" s="1"/>
  <c r="A1569" i="24" s="1"/>
  <c r="A1570" i="24" s="1"/>
  <c r="A1571" i="24" s="1"/>
  <c r="A1572" i="24" s="1"/>
  <c r="A1573" i="24" s="1"/>
  <c r="A1574" i="24" s="1"/>
  <c r="A1575" i="24" s="1"/>
  <c r="A1576" i="24" s="1"/>
  <c r="A1577" i="24" s="1"/>
  <c r="G1579" i="24"/>
  <c r="A1581" i="24"/>
  <c r="A1582" i="24" s="1"/>
  <c r="A1583" i="24" s="1"/>
  <c r="A1584" i="24" s="1"/>
  <c r="A1585" i="24" s="1"/>
  <c r="A1586" i="24" s="1"/>
  <c r="A1587" i="24" s="1"/>
  <c r="A1588" i="24" s="1"/>
  <c r="A1589" i="24" s="1"/>
  <c r="A1590" i="24" s="1"/>
  <c r="A1591" i="24" s="1"/>
  <c r="A1592" i="24" s="1"/>
  <c r="A1593" i="24" s="1"/>
  <c r="A1594" i="24" s="1"/>
  <c r="A1595" i="24" s="1"/>
  <c r="A1596" i="24" s="1"/>
  <c r="A1597" i="24" s="1"/>
  <c r="A1598" i="24" s="1"/>
  <c r="A1599" i="24" s="1"/>
  <c r="G1601" i="24"/>
  <c r="A1603" i="24"/>
  <c r="A1604" i="24" s="1"/>
  <c r="A1605" i="24" s="1"/>
  <c r="A1606" i="24" s="1"/>
  <c r="A1607" i="24" s="1"/>
  <c r="A1608" i="24" s="1"/>
  <c r="A1609" i="24" s="1"/>
  <c r="A1610" i="24" s="1"/>
  <c r="A1611" i="24" s="1"/>
  <c r="A1612" i="24" s="1"/>
  <c r="A1613" i="24" s="1"/>
  <c r="G1615" i="24"/>
  <c r="G1626" i="24"/>
  <c r="A1628" i="24"/>
  <c r="A1629" i="24" s="1"/>
  <c r="A1630" i="24" s="1"/>
  <c r="A1631" i="24" s="1"/>
  <c r="A1632" i="24" s="1"/>
  <c r="A1633" i="24" s="1"/>
  <c r="A1634" i="24" s="1"/>
  <c r="A1635" i="24" s="1"/>
  <c r="G1640" i="24"/>
  <c r="A1642" i="24"/>
  <c r="A1643" i="24" s="1"/>
  <c r="A1644" i="24" s="1"/>
  <c r="A1645" i="24" s="1"/>
  <c r="A1646" i="24" s="1"/>
  <c r="A1647" i="24" s="1"/>
  <c r="A1648" i="24" s="1"/>
  <c r="A1649" i="24" s="1"/>
  <c r="A1650" i="24" s="1"/>
  <c r="A1651" i="24" s="1"/>
  <c r="A1652" i="24" s="1"/>
  <c r="A1653" i="24" s="1"/>
  <c r="G1655" i="24"/>
  <c r="A1657" i="24"/>
  <c r="A1658" i="24" s="1"/>
  <c r="A1659" i="24" s="1"/>
  <c r="A1660" i="24" s="1"/>
  <c r="A1661" i="24" s="1"/>
  <c r="A1662" i="24" s="1"/>
  <c r="A1663" i="24" s="1"/>
  <c r="A1664" i="24" s="1"/>
  <c r="A1665" i="24" s="1"/>
  <c r="A1666" i="24" s="1"/>
  <c r="G1671" i="24"/>
  <c r="A1673" i="24"/>
  <c r="A1674" i="24" s="1"/>
  <c r="A1675" i="24" s="1"/>
  <c r="A1676" i="24" s="1"/>
  <c r="A1677" i="24" s="1"/>
  <c r="A1678" i="24" s="1"/>
  <c r="A1679" i="24" s="1"/>
  <c r="G1681" i="24"/>
  <c r="A1687" i="24"/>
  <c r="G1689" i="24"/>
  <c r="G1700" i="24"/>
  <c r="A1702" i="24"/>
  <c r="A1703" i="24" s="1"/>
  <c r="A1704" i="24" s="1"/>
  <c r="A1705" i="24" s="1"/>
  <c r="A1706" i="24" s="1"/>
  <c r="A1707" i="24" s="1"/>
  <c r="A1708" i="24" s="1"/>
  <c r="A1709" i="24" s="1"/>
  <c r="G1711" i="24"/>
  <c r="A1713" i="24"/>
  <c r="A1714" i="24" s="1"/>
  <c r="A1715" i="24" s="1"/>
  <c r="A1716" i="24" s="1"/>
  <c r="A1717" i="24" s="1"/>
  <c r="A1718" i="24" s="1"/>
  <c r="A1719" i="24" s="1"/>
  <c r="A1720" i="24" s="1"/>
  <c r="A1721" i="24" s="1"/>
  <c r="A1722" i="24" s="1"/>
  <c r="A1723" i="24" s="1"/>
  <c r="A1724" i="24" s="1"/>
  <c r="G1727" i="24"/>
  <c r="A1729" i="24"/>
  <c r="A1730" i="24" s="1"/>
  <c r="A1731" i="24" s="1"/>
  <c r="A1732" i="24" s="1"/>
  <c r="A1733" i="24" s="1"/>
  <c r="A1734" i="24" s="1"/>
  <c r="A1735" i="24" s="1"/>
  <c r="A1736" i="24" s="1"/>
  <c r="A1737" i="24" s="1"/>
  <c r="G1739" i="24"/>
  <c r="A1741" i="24"/>
  <c r="A1742" i="24" s="1"/>
  <c r="A1743" i="24" s="1"/>
  <c r="A1744" i="24" s="1"/>
  <c r="A1745" i="24" s="1"/>
  <c r="A1746" i="24" s="1"/>
  <c r="A1747" i="24" s="1"/>
  <c r="A1748" i="24" s="1"/>
  <c r="G1753" i="24"/>
  <c r="A1755" i="24"/>
  <c r="A1756" i="24" s="1"/>
  <c r="A1757" i="24" s="1"/>
  <c r="A1758" i="24" s="1"/>
  <c r="A1759" i="24" s="1"/>
  <c r="A1760" i="24" s="1"/>
  <c r="A1761" i="24" s="1"/>
  <c r="G1763" i="24"/>
  <c r="A1765" i="24"/>
  <c r="A1766" i="24" s="1"/>
  <c r="A1767" i="24" s="1"/>
  <c r="A1768" i="24" s="1"/>
  <c r="A1769" i="24" s="1"/>
  <c r="A1770" i="24" s="1"/>
  <c r="A1771" i="24" s="1"/>
  <c r="A1772" i="24" s="1"/>
  <c r="A1773" i="24" s="1"/>
  <c r="A1774" i="24" s="1"/>
  <c r="A1775" i="24" s="1"/>
  <c r="A1776" i="24" s="1"/>
  <c r="A1777" i="24" s="1"/>
  <c r="A1778" i="24" s="1"/>
  <c r="A1779" i="24" s="1"/>
  <c r="A1780" i="24" s="1"/>
  <c r="A1781" i="24" s="1"/>
  <c r="A1782" i="24" s="1"/>
  <c r="A1783" i="24" s="1"/>
  <c r="A1784" i="24" s="1"/>
  <c r="A1785" i="24" s="1"/>
  <c r="A1786" i="24" s="1"/>
  <c r="A1787" i="24" s="1"/>
  <c r="A1788" i="24" s="1"/>
  <c r="A1789" i="24" s="1"/>
  <c r="A1790" i="24" s="1"/>
  <c r="A1791" i="24" s="1"/>
  <c r="A1792" i="24" s="1"/>
  <c r="G1794" i="24"/>
  <c r="A1796" i="24"/>
  <c r="A1797" i="24" s="1"/>
  <c r="A1798" i="24" s="1"/>
  <c r="A1799" i="24" s="1"/>
  <c r="A1800" i="24" s="1"/>
  <c r="A1801" i="24" s="1"/>
  <c r="A1802" i="24" s="1"/>
  <c r="A1803" i="24" s="1"/>
  <c r="A1804" i="24" s="1"/>
  <c r="A1805" i="24" s="1"/>
  <c r="A1806" i="24" s="1"/>
  <c r="A1807" i="24" s="1"/>
  <c r="A1808" i="24" s="1"/>
  <c r="A1809" i="24" s="1"/>
  <c r="A1810" i="24" s="1"/>
  <c r="A1811" i="24" s="1"/>
  <c r="A1812" i="24" s="1"/>
  <c r="A1813" i="24" s="1"/>
  <c r="A1814" i="24" s="1"/>
  <c r="G1816" i="24"/>
  <c r="A1818" i="24"/>
  <c r="A1819" i="24" s="1"/>
  <c r="A1820" i="24" s="1"/>
  <c r="A1821" i="24" s="1"/>
  <c r="A1822" i="24" s="1"/>
  <c r="A1823" i="24" s="1"/>
  <c r="A1824" i="24" s="1"/>
  <c r="A1825" i="24" s="1"/>
  <c r="A1826" i="24" s="1"/>
  <c r="A1827" i="24" s="1"/>
  <c r="A1828" i="24" s="1"/>
  <c r="A1829" i="24" s="1"/>
  <c r="A1830" i="24" s="1"/>
  <c r="A1831" i="24" s="1"/>
  <c r="G1833" i="24"/>
  <c r="A1835" i="24"/>
  <c r="A1836" i="24" s="1"/>
  <c r="A1837" i="24" s="1"/>
  <c r="A1838" i="24" s="1"/>
  <c r="A1839" i="24" s="1"/>
  <c r="A1840" i="24" s="1"/>
  <c r="A1841" i="24" s="1"/>
  <c r="A1842" i="24" s="1"/>
  <c r="A1843" i="24" s="1"/>
  <c r="G1845" i="24"/>
  <c r="A1847" i="24"/>
  <c r="A1848" i="24" s="1"/>
  <c r="A1849" i="24" s="1"/>
  <c r="A1850" i="24" s="1"/>
  <c r="A1851" i="24" s="1"/>
  <c r="A1852" i="24" s="1"/>
  <c r="G1854" i="24"/>
  <c r="A1856" i="24"/>
  <c r="A1857" i="24" s="1"/>
  <c r="A1858" i="24" s="1"/>
  <c r="G1860" i="24"/>
  <c r="A1862" i="24"/>
  <c r="A1863" i="24" s="1"/>
  <c r="A1864" i="24" s="1"/>
  <c r="A1865" i="24" s="1"/>
  <c r="A1866" i="24" s="1"/>
  <c r="A1867" i="24" s="1"/>
  <c r="G1869" i="24"/>
  <c r="A1871" i="24"/>
  <c r="A1872" i="24" s="1"/>
  <c r="A1873" i="24" s="1"/>
  <c r="A1874" i="24" s="1"/>
  <c r="A1875" i="24" s="1"/>
  <c r="A1876" i="24" s="1"/>
  <c r="A1877" i="24" s="1"/>
  <c r="G1879" i="24"/>
  <c r="A1881" i="24"/>
  <c r="A1882" i="24" s="1"/>
  <c r="A1883" i="24" s="1"/>
  <c r="A1884" i="24" s="1"/>
  <c r="A1885" i="24" s="1"/>
  <c r="A1886" i="24" s="1"/>
  <c r="A1887" i="24" s="1"/>
  <c r="A1888" i="24" s="1"/>
  <c r="A1889" i="24" s="1"/>
  <c r="A1890" i="24" s="1"/>
  <c r="G1892" i="24"/>
  <c r="A1894" i="24"/>
  <c r="A1895" i="24" s="1"/>
  <c r="A1896" i="24" s="1"/>
  <c r="A1897" i="24" s="1"/>
  <c r="A1898" i="24" s="1"/>
  <c r="A1899" i="24" s="1"/>
  <c r="A1900" i="24" s="1"/>
  <c r="A1901" i="24" s="1"/>
  <c r="A1902" i="24" s="1"/>
  <c r="A1903" i="24" s="1"/>
  <c r="G1905" i="24"/>
  <c r="A1907" i="24"/>
  <c r="A1908" i="24" s="1"/>
  <c r="A1909" i="24" s="1"/>
  <c r="A1910" i="24" s="1"/>
  <c r="A1911" i="24" s="1"/>
  <c r="A1912" i="24" s="1"/>
  <c r="A1913" i="24" s="1"/>
  <c r="G1918" i="24"/>
  <c r="A1920" i="24"/>
  <c r="A1921" i="24" s="1"/>
  <c r="A1922" i="24" s="1"/>
  <c r="A1923" i="24" s="1"/>
  <c r="A1924" i="24" s="1"/>
  <c r="A1925" i="24" s="1"/>
  <c r="A1926" i="24" s="1"/>
  <c r="A1927" i="24" s="1"/>
  <c r="A1928" i="24" s="1"/>
  <c r="A1929" i="24" s="1"/>
  <c r="G35" i="2"/>
  <c r="G24" i="2"/>
  <c r="G23" i="2"/>
  <c r="G22" i="2"/>
  <c r="G21" i="2"/>
  <c r="G19" i="2"/>
  <c r="G20" i="2"/>
  <c r="G14" i="2"/>
  <c r="G36" i="2"/>
  <c r="G74" i="3"/>
  <c r="G73" i="3"/>
  <c r="G72" i="3"/>
  <c r="G71" i="3"/>
  <c r="G68" i="3"/>
  <c r="G67" i="3"/>
  <c r="G66" i="3"/>
  <c r="G65" i="3"/>
  <c r="G55" i="3"/>
  <c r="G54" i="3"/>
  <c r="G52" i="3"/>
  <c r="G53" i="3"/>
  <c r="G50" i="3"/>
  <c r="G47" i="3"/>
  <c r="G46" i="3"/>
  <c r="G38" i="3"/>
  <c r="G43" i="3"/>
  <c r="G42" i="3"/>
  <c r="G41" i="3"/>
  <c r="G40" i="3"/>
  <c r="G39" i="3"/>
  <c r="G37" i="3"/>
  <c r="G76" i="3" s="1"/>
  <c r="G6" i="18" s="1"/>
  <c r="G36" i="3"/>
  <c r="G35" i="3"/>
  <c r="G34" i="3"/>
  <c r="G62" i="3"/>
  <c r="G61" i="3"/>
  <c r="G60" i="3"/>
  <c r="G59" i="3"/>
  <c r="G58" i="3"/>
  <c r="G30" i="3"/>
  <c r="G29" i="3"/>
  <c r="G31" i="3"/>
  <c r="G28" i="3"/>
  <c r="G27" i="3"/>
  <c r="G26" i="3"/>
  <c r="G23" i="3"/>
  <c r="G22" i="3"/>
  <c r="G21" i="3"/>
  <c r="G20" i="3"/>
  <c r="G19" i="3"/>
  <c r="G17" i="3"/>
  <c r="G23" i="19"/>
  <c r="G22" i="19"/>
  <c r="G19" i="19"/>
  <c r="G16" i="19"/>
  <c r="G13" i="19"/>
  <c r="G84" i="2"/>
  <c r="G46" i="2"/>
  <c r="G32" i="2"/>
  <c r="G18" i="2"/>
  <c r="G26" i="2"/>
  <c r="G97" i="2"/>
  <c r="G96" i="2"/>
  <c r="G95" i="2"/>
  <c r="G83" i="2"/>
  <c r="G51" i="2"/>
  <c r="G42" i="2"/>
  <c r="G41" i="2"/>
  <c r="G13" i="2"/>
  <c r="G38" i="2"/>
  <c r="G34" i="2"/>
  <c r="G33" i="2"/>
  <c r="G31" i="2"/>
  <c r="G17" i="2"/>
  <c r="G16" i="2"/>
  <c r="G15" i="2"/>
  <c r="G49" i="2"/>
  <c r="G45" i="2"/>
  <c r="G30" i="2"/>
  <c r="G51" i="3"/>
  <c r="G13" i="3"/>
  <c r="G8" i="7"/>
  <c r="G10" i="7" s="1"/>
  <c r="G5" i="18" s="1"/>
  <c r="G29" i="2"/>
  <c r="G28" i="2"/>
  <c r="G27" i="2"/>
  <c r="G12" i="2"/>
  <c r="G25" i="2"/>
  <c r="G120" i="2" l="1"/>
  <c r="G3" i="18" s="1"/>
  <c r="F228" i="25"/>
  <c r="G7" i="18" s="1"/>
  <c r="G422" i="30"/>
  <c r="G10" i="18" s="1"/>
  <c r="G1931" i="24"/>
  <c r="G8" i="18" s="1"/>
  <c r="G35" i="19"/>
  <c r="G4" i="18" s="1"/>
  <c r="G11" i="18" l="1"/>
  <c r="G13" i="18" s="1"/>
  <c r="G12" i="18" l="1"/>
</calcChain>
</file>

<file path=xl/sharedStrings.xml><?xml version="1.0" encoding="utf-8"?>
<sst xmlns="http://schemas.openxmlformats.org/spreadsheetml/2006/main" count="3339" uniqueCount="1720">
  <si>
    <t>R.broj</t>
  </si>
  <si>
    <t>Naziv</t>
  </si>
  <si>
    <t>Opis</t>
  </si>
  <si>
    <t>Jed.mjere</t>
  </si>
  <si>
    <t>Količina</t>
  </si>
  <si>
    <t>Jed.cijena</t>
  </si>
  <si>
    <t>Ukupno bez PDV</t>
  </si>
  <si>
    <t>kom</t>
  </si>
  <si>
    <t>7.</t>
  </si>
  <si>
    <t>Sve mjere provjeriti na licu mjesta.</t>
  </si>
  <si>
    <t>OPĆE ODREDBE:</t>
  </si>
  <si>
    <t>Prije izvođenja izraditi radioničke nacrte i iste potvrditi s projektantskim nadzorom.</t>
  </si>
  <si>
    <t>8.</t>
  </si>
  <si>
    <t>PDV:</t>
  </si>
  <si>
    <t>SVEUKUPNO:</t>
  </si>
  <si>
    <t>Izradio: Kocka d.o.o.</t>
  </si>
  <si>
    <t>PRIZEMLJE</t>
  </si>
  <si>
    <t>3.</t>
  </si>
  <si>
    <t>5.</t>
  </si>
  <si>
    <t>5.b.</t>
  </si>
  <si>
    <t>6.</t>
  </si>
  <si>
    <t>12.</t>
  </si>
  <si>
    <t>Troškovnik: PRODUKT DIZAJN</t>
  </si>
  <si>
    <t>1.</t>
  </si>
  <si>
    <t>2.</t>
  </si>
  <si>
    <t>2.b.</t>
  </si>
  <si>
    <t>KOŠEVI ZA SMEĆE</t>
  </si>
  <si>
    <t>2.c.</t>
  </si>
  <si>
    <t>2.g.</t>
  </si>
  <si>
    <t>4.</t>
  </si>
  <si>
    <t>OSTALO</t>
  </si>
  <si>
    <t>Nabava i dostava koševa za smeće. Koševi od inoxa u obliku valjka, boja srebrna, do 60 cm visine i 30 cm promjera valjka</t>
  </si>
  <si>
    <t>kpl</t>
  </si>
  <si>
    <t>m2</t>
  </si>
  <si>
    <t>OBRTNIČKI RADOVI</t>
  </si>
  <si>
    <t>2.f.</t>
  </si>
  <si>
    <t>2.h.</t>
  </si>
  <si>
    <t>3.b.</t>
  </si>
  <si>
    <t>SIGNALIZACIJSKA GRAFIKA</t>
  </si>
  <si>
    <t>PIKTOGRAMI</t>
  </si>
  <si>
    <t>ILUSTRACIJE</t>
  </si>
  <si>
    <t>Izrada i dostava finalnih ilustracija u traženim rezolucijama  (minimalna rezolucija A4 300 dpi; 2480 x 3508 pixela, 1-30 MB)</t>
  </si>
  <si>
    <t>BRENDIRANJE I GRAFIČKO OPREMANJE</t>
  </si>
  <si>
    <t>Redni
broj</t>
  </si>
  <si>
    <t>Jed.
mjere</t>
  </si>
  <si>
    <t>Jedinična
cijena</t>
  </si>
  <si>
    <t>Ukupno 
bez PDV</t>
  </si>
  <si>
    <t>INFO PULT</t>
  </si>
  <si>
    <t>INFO PULT - STOLICA</t>
  </si>
  <si>
    <t>2.f.1.</t>
  </si>
  <si>
    <t>5.c.</t>
  </si>
  <si>
    <t>7.b.</t>
  </si>
  <si>
    <t>1.a.</t>
  </si>
  <si>
    <t>12.a.</t>
  </si>
  <si>
    <t>VIZUALNI IDENTITET I GRAFIČKI DIZAJN</t>
  </si>
  <si>
    <t>2.e.</t>
  </si>
  <si>
    <t>4.b.</t>
  </si>
  <si>
    <t>TROŠKOVNIK PRODUKT DIZAJNA</t>
  </si>
  <si>
    <t>TROŠKOVNIK GRAFIKE</t>
  </si>
  <si>
    <t>GRAFIČKI DIZAJN</t>
  </si>
  <si>
    <t>REKAPITULACIJA:</t>
  </si>
  <si>
    <t>Projekt stalnog postava i opremanja interijera Posjetiteljskog centra Speleon u Rakovici</t>
  </si>
  <si>
    <t>Naručitelj: Javna ustanova zaštićene prirodne vrijednosti Općine Rakovica</t>
  </si>
  <si>
    <t>ULAZNI HOL S RECEPCIJOM I SUVENIRNICOM</t>
  </si>
  <si>
    <t>1.a.1.</t>
  </si>
  <si>
    <t>1.b.</t>
  </si>
  <si>
    <t>SUVENIRNICA - VITRINE TIP 1</t>
  </si>
  <si>
    <t>1.b.1.</t>
  </si>
  <si>
    <t>SUVENIRNICA - VITRINE TIP 2</t>
  </si>
  <si>
    <t>1.b.2.</t>
  </si>
  <si>
    <t>SUVENIRNICA - STALAK ZA PROSPEKTE</t>
  </si>
  <si>
    <t>1.b.4.</t>
  </si>
  <si>
    <t>SUVENIRNICA - PLOČICE S OZNAKAMA</t>
  </si>
  <si>
    <t>1.d.</t>
  </si>
  <si>
    <t>1.e.</t>
  </si>
  <si>
    <t>OTIRAČ</t>
  </si>
  <si>
    <t>1.f.</t>
  </si>
  <si>
    <t>KAFIĆ - STOLICE</t>
  </si>
  <si>
    <t>1.f.1.</t>
  </si>
  <si>
    <t>KAFIĆ STOLOVI</t>
  </si>
  <si>
    <t>1.f.2.</t>
  </si>
  <si>
    <t>KAFIĆ - VANJSKE STOLICE</t>
  </si>
  <si>
    <t xml:space="preserve">1.f.3. </t>
  </si>
  <si>
    <t>KAFIĆ - VANJSKI STOLOVI</t>
  </si>
  <si>
    <t>1.f.8.</t>
  </si>
  <si>
    <t>KAFIĆ - POLICA IZA ŠANKA</t>
  </si>
  <si>
    <t>1.f.9.</t>
  </si>
  <si>
    <t>KAFIĆ - INVENTAR</t>
  </si>
  <si>
    <t>1.f.10.</t>
  </si>
  <si>
    <t>KAFIĆ - BARSKE STOLICE</t>
  </si>
  <si>
    <t>1.f.12.</t>
  </si>
  <si>
    <t>KAFIĆ - MASKA ZA ŠANK</t>
  </si>
  <si>
    <t>1.h.</t>
  </si>
  <si>
    <t>VRSTE STIJENA - POSTAMENTI</t>
  </si>
  <si>
    <t>MODEL RELJEFA - POSTAMENT</t>
  </si>
  <si>
    <t xml:space="preserve">GEOLOGIJA BARAĆEVIH ŠPILJA </t>
  </si>
  <si>
    <t>3.e.1.</t>
  </si>
  <si>
    <t>SPELEOMORFOLOGIJA NA PRIMJERU GORNJE BARAĆEVE SPILJE – OKVIR ZA VIDEOZID</t>
  </si>
  <si>
    <t>3.e.5.</t>
  </si>
  <si>
    <t>SPELEOMORFOLOGIJA NA PRIMJERU GORNJE BARAĆEVE SPILJE – BLACKOUT ZAVJESA</t>
  </si>
  <si>
    <t>SPELEOARHEOLOGIJA NA PODRUČJU OPĆINE RAKOVICA</t>
  </si>
  <si>
    <t>NALAZ IZ GORNJE BARAĆEVE SPILJE – POSTAMENTI ZA PREDMETE</t>
  </si>
  <si>
    <t>4.f.</t>
  </si>
  <si>
    <t>FENOMEN UTVRĐENIH PEĆINA – MASKA</t>
  </si>
  <si>
    <t>URED</t>
  </si>
  <si>
    <t>URED - STOL</t>
  </si>
  <si>
    <t>URED - STALAŽA</t>
  </si>
  <si>
    <t>URED - KOŠEVI ZA SMEĆE</t>
  </si>
  <si>
    <t>URED - ZIDNI ORMAR</t>
  </si>
  <si>
    <t>KONFERENCIJSKE STOLICE</t>
  </si>
  <si>
    <t>PULT</t>
  </si>
  <si>
    <t xml:space="preserve">GORNJA BARAĆEVA ŠPILJA </t>
  </si>
  <si>
    <t>PALEONTOLOŠKI NALAZI - PLEKSIGLAS S GRAVUROM</t>
  </si>
  <si>
    <t>7.e.</t>
  </si>
  <si>
    <t xml:space="preserve">ŠPILJSKI NALAZ – VITRINE </t>
  </si>
  <si>
    <t>LAVLJI KOSTUR – POSTAMENT</t>
  </si>
  <si>
    <t>MAPIRANJE FAUNE - POSTAMENT</t>
  </si>
  <si>
    <t>DETALJNI MODELI NAJZNAČAJNIJIH VRSTA – KUPOLA</t>
  </si>
  <si>
    <t xml:space="preserve">SPELEOLOGIJA </t>
  </si>
  <si>
    <t>TESTIRANJE TEŽINE OPREME</t>
  </si>
  <si>
    <t>SREDIŠNJI PARAVAN - RAMPA</t>
  </si>
  <si>
    <t>IGRA 'PODZEMNE PREPREKE' –  POSTAMENT</t>
  </si>
  <si>
    <t>SPELEOLOGIJA – VITRINA</t>
  </si>
  <si>
    <t>SPELEOLOGIJA – POSTAMENTI ZA PREDMETE</t>
  </si>
  <si>
    <t>SPELEOLOG – LUTKE</t>
  </si>
  <si>
    <t>10.</t>
  </si>
  <si>
    <t>OSJETILNA KOMORA</t>
  </si>
  <si>
    <t>10.a.</t>
  </si>
  <si>
    <t>OSJETILNA KOMORA - SJEDALICE</t>
  </si>
  <si>
    <t>11.</t>
  </si>
  <si>
    <t>PRIČA O ZEMLJI</t>
  </si>
  <si>
    <t>DEPO/ARHIV</t>
  </si>
  <si>
    <t>ARHIVSKI ORMARI</t>
  </si>
  <si>
    <t>12.a.1.</t>
  </si>
  <si>
    <t>12.a.3.</t>
  </si>
  <si>
    <t>ARHIVSKA POLICA</t>
  </si>
  <si>
    <t>ARHIVSKI LADIČARI</t>
  </si>
  <si>
    <t>13.</t>
  </si>
  <si>
    <t>13.a.</t>
  </si>
  <si>
    <t>KNJIŽNICA</t>
  </si>
  <si>
    <t>14.a.</t>
  </si>
  <si>
    <t>KNJIŽNICA - POLICE</t>
  </si>
  <si>
    <t>BOJANJE ZIDOVA</t>
  </si>
  <si>
    <t>16.</t>
  </si>
  <si>
    <t xml:space="preserve">Izrada, dostava i montaža maske za LCD touch. Maska se izvodi od čelične potkonstrukcije, iverice i dekorativne prednjice od kompozitnog materijala. Podkonstrukcija od kutijastih čeličnih profila 30x30x3 mm, pocinčani, spajani vijčano i vareni po potrebi. Iverica debljine 3 cm i 4 cm. Iverica se prekriva kompozitnim materijalom debljine 8 mm. Na prednjoj strani maske potrebno je ostaviti otvor u dimenzijama ekrana. Maska se postavlja na osnoj visini 150 cm. Potrebno je predvidjeti nosače za ekran. Dimenzije maske 140 x 100 cm. </t>
  </si>
  <si>
    <t>Izvođenje obrtničkih radova u objektu, intervencije na GK oblogama zbog provlačenja dodatnih instalacija, gletanje, brušenje, bojanje, popravci na zidnim površinama, korekcije radi implementacije interijera na zidovima, prolazima I slično.</t>
  </si>
  <si>
    <t>Nabava, dostava i ugradnja otirača. Materijal: 100% Polymerics. UV otporan. Ukupna težina: 4900 gr/m², debljina: cca. 11 mm. Krojenje na željenu dužinu. Dolazi s pričvrsnim lajsnama od aluminija i svim ostalim spijnim magterijalom. Dimenzije: 120 x 100 cm</t>
  </si>
  <si>
    <t>Izrada, dostava i montaža pločica za označavanje eksponata u suvenirnici. Pločice od pleksiglasa 1 x 1 x 1 cm, ugravirane brojke od 1 do 50 i u gravuru utisnuta crna boja kako bi kontura brojke bila vidljivija.</t>
  </si>
  <si>
    <t>Nabavka inventara za caffe bar/bistro i to: staklene čaše, staklene čaše male, šalice za kavu velike, male i srednje s tanjurićima, tanjuri set /plitki, duboki manji desertni), pribor za jelo set, pepeljare, spremište za šećer u paketićima. Sve spomenuto nabavlja se u 50 komada. Tacne - 4 kom.</t>
  </si>
  <si>
    <t>Izrada, dostava i montaža modularnog postamenata za izlaganje predmeta. Postamenti od MDF-a debljine 19 mm, sa spojevima od 45 stupnjeva, premazan s više slojeva akrilne boje. Unutarnje nosače staviti prema potrebi. Dimenzije: 600 x 15 x 100 cm</t>
  </si>
  <si>
    <t>Izrada, dostava i montaža postamenata za izlaganje predmeta. Postamenti od MDF-a debljine 19 mm, sa spojevima od 45 stupnjeva, premazan s više slojeva akrilne boje. Unutarnje nosače staviti prema potrebi.</t>
  </si>
  <si>
    <t>Dimenzije: 100 x 20 x 50 cm</t>
  </si>
  <si>
    <t>Dimenzije: 35 x 35 x 35 cm</t>
  </si>
  <si>
    <t>Izrada, dostava i montaža police od MDF-a. MDF 19 mm, bojen akrilnim premazom u više slojeva. Spojen konzolno, nevidljivim sustavom nosača, za zadnju plohu vitrine, vijčano. Dimenzije: 200 x 20 cm</t>
  </si>
  <si>
    <t xml:space="preserve">Izrada, dostava i montaža konzolnih nosača za muzejske predmete s fikserima. Nosač od stabilizacijske pločice koja se vijčano učvršćuje za zadnju stranicu vitrine, konstruktivne šipke i nosača za predmet. Pločica od tankog lima (2 mm, premazana akrilnim premazom), s probijenim rupicama za vijčano fiksiranje. Za pločicu učvršćena konstruktivna šipka s mogućnošću savijanja, debljine 1 cm. Fikser učvršćen za konstruktivnu šipku. Fikser od mekanog metala-armature koja se savija i može se rezati kako bi se prilagodila muzejskom predmetu koji se izlaže. Mogućnost prilagodbe visine i dužine konstruktivne šipke. 
Dimenzije nosača: 11 x 8 x 11 cm
</t>
  </si>
  <si>
    <t>Dimenzije: 50 x 20 x 50 cm</t>
  </si>
  <si>
    <t>Dimenzije: 25 x 35 x 35 cm</t>
  </si>
  <si>
    <t>Izrada, dostava i montaža postamenata za izlaganje predmeta. Postamenti od MDF-a debljine 19 mm, sa spojevima od 45 stupnjeva, premazan s više slojeva akrilne boje. Unutarnje nosače staviti prema potrebi. Dimenzije 250 x 20 x 85 cm</t>
  </si>
  <si>
    <t>Nabava, dostava i montaža black out zavjesa – zvučnih zastora. Nabavlja se 5-slojni zastor. Vanjski slojevi izrađeni su od kazališnog pliša koji apsorbira zvuk, trajno je negoriv, periv i bez mirisa. Unutarnji slojevi izrađeni su od posebnih materijala koji apsorbiraju zvuk, trajno su negorivi, perivi i bez mirisa. Dolazi s pripadajućim sustavom vodilica koji s lakoćom pomiče težinu zastora koja iznosi oko 3 kg/m². Zastor je certificiran da upija do ~ 13 dB. Dimenzije zastora: 500 x 300 cm</t>
  </si>
  <si>
    <t>OSJETILNA KOMORA – BLACKOUT ZAVJESA</t>
  </si>
  <si>
    <t>Nabava, dostava i montaža black out zavjesa – zvučnih zastora. Nabavlja se 5-slojni zastor. Vanjski slojevi izrađeni su od kazališnog pliša koji apsorbira zvuk, trajno je negoriv, periv i bez mirisa. Unutarnji slojevi izrađeni su od posebnih materijala koji apsorbiraju zvuk, trajno su negorivi, perivi i bez mirisa. Dolazi s pripadajućim sustavom vodilica koji s lakoćom pomiče težinu zastora koja iznosi oko 3 kg/m². Zastor je certificiran da upija do ~ 13 dB. Dimenzije zastora: 250 x 300 cm</t>
  </si>
  <si>
    <t>Troškovnik: MAKETARSTVO I MODELARSTVO</t>
  </si>
  <si>
    <t>1.c.</t>
  </si>
  <si>
    <t>MODEL RELJEFA – MODELARSKI PRIKAZ</t>
  </si>
  <si>
    <t>Izrada, dostava i montaža modela reljefa područja Baraćeve brine. Model reljefan i vjeran je prikaz ambijenta koji prikazuje. Maketarski rad izvest će se u gipsu kao odljev, sve prema dogovoru sa projektantima. Izrađuje se u više segmenata i spaja na lokaciji na projektom predviđeno mjesto. Nakon modeliranja je ručno bojan i završen u kombiniranim maketarskim tehnikama. Obvezna konzultacija s autorskim timom prilikom izrade. Dimenzije: 2,5 x 2,9 x 0,3 m</t>
  </si>
  <si>
    <t>BARAĆEVE ŠPILJE U LEDENO DOBA - GLAVNA DVORANA</t>
  </si>
  <si>
    <t>7.a.</t>
  </si>
  <si>
    <t>7.e.1.</t>
  </si>
  <si>
    <t>Izrada, dostava i montaža replike kostura spiljskog lava. Izrađuje se kostur koji je vjerna replika originala, u stvarnoj veličini. Izrađuje se od akristala modelarskim tehnikama, iz segmenata koji se spajaju na licu mjesta pomoću nevidljivih zakački. Kostur je nakon modeliranja ručno bojen u bijelu boju. Dimenzije kostura: cca 2,3 x 0,8 x 2 m</t>
  </si>
  <si>
    <t xml:space="preserve">DONJA BARAĆEVA ŠPILJA </t>
  </si>
  <si>
    <t>PODZEMNA FAUNA - MODELI</t>
  </si>
  <si>
    <t>DETALJNI MODELI NAJZNAČAJNIJIH VRSTA – MODELI</t>
  </si>
  <si>
    <t>Izrada, dostava i montaža modela spiljskih vrsta - modela u uvećanom mjerilu. Modeli su izrađeni po tehnici pozitiv - negativ, lijevanjem u kalupe epoksidalnog UV stabilnog preljeva. Unutar svakog modela umetnuta je LED lampica koja ga prosvjetljava. Modeli imaju sustav fiksiranja za maketarsku oblogu. Postavljaju se samo na maketarsku oblogu. Dimenzije: 15 x 15 x 10 cm.</t>
  </si>
  <si>
    <t>Izrada, dostava i montaža modela spiljskih vrsta - modela u uvećanom mjerilu. Izrađuju se dvije vrste sitnih špiljskih kornjaša - Parapropus sericeus spp. sinuaticollis i Machaerite pavleki.
Modeli su izrađeni u modelarskim tehnikama, na kraju su ručno bojeni. Modeli imaju sustav fiksiranja za maketarsku oblogu. Postavljaju se samo na maketarsku oblogu. Dimenzije: 45 x 45 x 30 cm.</t>
  </si>
  <si>
    <t>11.a.</t>
  </si>
  <si>
    <t>Troškovnik: GRAFIČKI DIZAJN</t>
  </si>
  <si>
    <t>GRAFIČKI DIZAJN MAPA I OSTALIH GRAFIČKIH POVRŠINA STALNOG POSTAVA IC SPELEON</t>
  </si>
  <si>
    <t>16.b.</t>
  </si>
  <si>
    <t>Troškovnik:GRAFIKA</t>
  </si>
  <si>
    <t>1.b.3.</t>
  </si>
  <si>
    <t>SUVENIRNICA - GRAFIČKA FOLIJA NATURA</t>
  </si>
  <si>
    <t>GEOLOGIJA – GRAFIČKA LEGENDA</t>
  </si>
  <si>
    <t>2.d.5.</t>
  </si>
  <si>
    <t>KRŠ – GRAFIČKE PLOČICE</t>
  </si>
  <si>
    <t>ŠTO JE KRŠ – GRAFIČKA LEGENDA</t>
  </si>
  <si>
    <t>2.f.4.</t>
  </si>
  <si>
    <t>MODEL RELJEFA – GRAFIČKE FOLIJE</t>
  </si>
  <si>
    <t>RELJEFNI OBLICI – GRAFIČKA LEGENDA</t>
  </si>
  <si>
    <t>EVOLUCIJA RELJEFA – GRAFIČKA LEGENDA</t>
  </si>
  <si>
    <t>SIGE – GRAFIČKA LEGENDA</t>
  </si>
  <si>
    <t>3.a.</t>
  </si>
  <si>
    <t>SPELEOGENEZA I OKRŠAVANJE – GRAFIČKA LEGENDA</t>
  </si>
  <si>
    <t>FAZE SPELEOGENEZE – GRAFIČKA LEGENDA</t>
  </si>
  <si>
    <t>3.c.</t>
  </si>
  <si>
    <t>VRSTE ŠPILJA I JAMA – GRAFIČKA LEGENDA</t>
  </si>
  <si>
    <t>3.f.</t>
  </si>
  <si>
    <t>MORFOLOGIJA ŠPILJA – GRAFIČKA LEGENDA</t>
  </si>
  <si>
    <t>3.g.2.</t>
  </si>
  <si>
    <t>VRSTE ŠPILJSKIH KANALA – GRAFIČKA LEGENDA</t>
  </si>
  <si>
    <t>SPELEOARHEOLOGIJA I NAMJENA ŠPILJA U LJUDSKOJ POVIJESTI – GRAFIČKA LEGENDA</t>
  </si>
  <si>
    <t>ARHEOLOŠKI NALAZ U ŠPILJAMA – GRAFIČKA LEGENDA</t>
  </si>
  <si>
    <t>4.c.</t>
  </si>
  <si>
    <t>POVIJESNI PREGLED ŠPILJSKIH NALAZIŠTA – GRAFIČKA LEGENDA</t>
  </si>
  <si>
    <t>NALAZ IZ GORNJE BARAĆEVE ŠPILJE – GRAFIČKA LEGENDA</t>
  </si>
  <si>
    <t>NALAZ IZ GORNJE BARAĆEVE ŠPILJE - GRAFIČKE PLOČICE</t>
  </si>
  <si>
    <t>GRAFIČKA MAPA - TLOCRT ETAŽE</t>
  </si>
  <si>
    <t>POVIJEST PALEONTOLOŠKIH ISTRAŽIVANJA – GRAFIČKA LEGENDA</t>
  </si>
  <si>
    <t>POVIJEST PALEONTOLOŠKIH ISTRAŽIVANJA (LEGENDA O ZMAJU) – GRAFIČKA LEGENDA</t>
  </si>
  <si>
    <t>PALEONTOLOŠKI NALAZI - GRAFIČKA FOLIJA</t>
  </si>
  <si>
    <t>PALEONTOLOŠKI NALAZI – GRAFČKA LEGENDA S UPUTAMA</t>
  </si>
  <si>
    <t>7.d.2.</t>
  </si>
  <si>
    <t>7.e.2.</t>
  </si>
  <si>
    <t>KOSTUR ŠPILJSKOG LAVA – GRAFIČKA LEGENDA</t>
  </si>
  <si>
    <t>LAVLJA LUBANJA – GRAFIČKA PLOČICA</t>
  </si>
  <si>
    <t>LAVLJA ŠAPA  – GRAFIČKA PLOČICA</t>
  </si>
  <si>
    <t>ŠPILJSKI NALAZ - GRAFIČKE FOLIJE</t>
  </si>
  <si>
    <t>ŠPILJSKE ZVIJERI - MAPA ZA SLIJEPE</t>
  </si>
  <si>
    <t>SPELEOLOŠKO ISTRAŽIVANJE GORNJE BARAĆEVE ŠPILJE – GRAFIČKA LEGENDA</t>
  </si>
  <si>
    <t>PODZEMNA FAUNA - GRAFIČKE MAPE</t>
  </si>
  <si>
    <t>DETALJNI MODELI NAJZNAČAJNIJIH VRSTA – GRAFIČKE LEGENDE</t>
  </si>
  <si>
    <t>SPELEORONJENJE – GRAFIČKA LEGENDA</t>
  </si>
  <si>
    <t>SREDIŠNJI PARAVAN - PODNA FOLIJA</t>
  </si>
  <si>
    <t>GRAFIČKA MAPA - SLIJEPI I SLABOVIDNI</t>
  </si>
  <si>
    <t>GRAFIČKA LEGENDA - SPELEOLOGIJA</t>
  </si>
  <si>
    <t>SPELEOLOGIJA – GRAFIČKA LEGENDA</t>
  </si>
  <si>
    <t>SPELEOLOGIJA - GRAFIČKE PLOČICE</t>
  </si>
  <si>
    <t>OSJETILNA KOMORA - GRAFIČKA LEGENDA</t>
  </si>
  <si>
    <t>OSJETILNA KOMORA - GRAFIČKA LEGENDA KATEDRALA</t>
  </si>
  <si>
    <t>OSJETILNA KOMORA - GRAFIČKA LEGENDA SLONOVE NOGE</t>
  </si>
  <si>
    <t>OSJETILNA KOMORA – SLIJEPI I SLABOVIDNI</t>
  </si>
  <si>
    <t>16.a.</t>
  </si>
  <si>
    <t>16.a.1.</t>
  </si>
  <si>
    <t>Uređaj mora imati nekoliko načina snimanja (snimanje u zatvorenim prostorima i snimanje na otvorenom). Za snimanje na otvorenom mora se moći koristiti puni domet skenera dok se za snimanje zatvorenih prostora uglavnom se koristi ograničeni domet čime se optimizira razlučivost i vrijeme trajanja snimaka. Također, u dva navedena scenarija, osim postavki dometa skenera, bitno se razlikuju i postavke kamere zbog različitih svjetlosnih uvjeta.</t>
  </si>
  <si>
    <t>Sukladno navedenome, potrebno je izraditi tri izvedenice iz jedinstvene glazbene linije, prema navedenim uputama, koje će biti trajanja ukupno 30 minuta. Glazba se vrti u loopu.</t>
  </si>
  <si>
    <t>Projekt stalnog postava i opremanja interijera IC SPELEON</t>
  </si>
  <si>
    <t>Naručitelj: JU Zaštićene prirodne vrijednosti Općine Rakovica</t>
  </si>
  <si>
    <t>Cijena bez PDV</t>
  </si>
  <si>
    <t>TROŠKOVNIK MULTIMEDIJE</t>
  </si>
  <si>
    <t>ČAJNA KUHINJA</t>
  </si>
  <si>
    <t>GARDEROBA ZA DJELATNIKE</t>
  </si>
  <si>
    <t>1.f.13.</t>
  </si>
  <si>
    <t>KAFIĆ - DEKORACIJE INTERIJERA</t>
  </si>
  <si>
    <t>KAFIĆ - LONČANICE</t>
  </si>
  <si>
    <t>Nabava, dostava i montaža lončanica za bilje. Lončanice su plastične, kvadratne u presjeku, maksimalne visine 80 cm, minimalne 70 cm, s uloškom koji se može izvaditi.</t>
  </si>
  <si>
    <t>1.a.4.</t>
  </si>
  <si>
    <t>INFO PULT – POLICA</t>
  </si>
  <si>
    <t>1.b.5.</t>
  </si>
  <si>
    <t>SUVENIRNICA - PULT I STOLICA</t>
  </si>
  <si>
    <t>1.b.6.</t>
  </si>
  <si>
    <t>SUVENIRNICA – ORMARI</t>
  </si>
  <si>
    <t>1.b.7.</t>
  </si>
  <si>
    <t>SUVENIRNICA - VJEŠALICA</t>
  </si>
  <si>
    <t>1.b.8.</t>
  </si>
  <si>
    <t>SUVENIRNICA – POLICE</t>
  </si>
  <si>
    <t>1.b.9.</t>
  </si>
  <si>
    <t>SUVENIRNICA - VREĆE ZA SJEDENJE I STOLICE</t>
  </si>
  <si>
    <t>Nabava i dostava vreća za sjedenje. Vreće prilagođeni za sjedenje na podu, skrojeni od cerate s ispunom od mrvica stiropora. Minimalne dimenzije 100 x 100 x 100 cm</t>
  </si>
  <si>
    <t xml:space="preserve">GARDEROBA </t>
  </si>
  <si>
    <t>6.e.</t>
  </si>
  <si>
    <t>6.g.</t>
  </si>
  <si>
    <t>SPELEOLOG – POSTAMENT</t>
  </si>
  <si>
    <t>Obuka korisnika za rad sa sustavom</t>
  </si>
  <si>
    <t>Izrada primopredajne dokumentacije</t>
  </si>
  <si>
    <t>Instalacija, puštanje u rad, primopredaja</t>
  </si>
  <si>
    <t>Odvoz i zbrinjavanje svog ambalažnog otpada</t>
  </si>
  <si>
    <t>Transport i isporuka opreme</t>
  </si>
  <si>
    <t>Sav materijal potreban za dovođenje sustava do potpune funkcionalnosti</t>
  </si>
  <si>
    <t xml:space="preserve">Nespecificirani instalacijski materijal za povezivanje audio i video opreme  </t>
  </si>
  <si>
    <t>- Montažni elementi</t>
  </si>
  <si>
    <t>- Konektori</t>
  </si>
  <si>
    <t>- Kabeli - audio, video, upravljački, mrežni</t>
  </si>
  <si>
    <t>Instalacijski materijal:</t>
  </si>
  <si>
    <t>Instalacija i instalacijski materijal</t>
  </si>
  <si>
    <t>INSTALACIJA</t>
  </si>
  <si>
    <t>Najmanje 2 naponske letve s 8 priključnica za ugradnju u rack ormar, 19"</t>
  </si>
  <si>
    <t>Sustav vertikalnog hlađenja sa ventilatorima i termostatom</t>
  </si>
  <si>
    <t>Ulaze za kabele s gornjeg i donjeg dijela stražnje stranice</t>
  </si>
  <si>
    <t>Ulazni otvor za kabele u donjem dijelu s pomičnim mehanizmom zaštićenim gumom</t>
  </si>
  <si>
    <t>Prilagodljive 19“ šine s mogućnošću podešavanja po dubini</t>
  </si>
  <si>
    <t>Ventilacijski otvori za pasivnu ventilaciju i odvod toplog zraka</t>
  </si>
  <si>
    <t>Sa prednjim vratima na zaključavanje; Odvojive bočne stranice koje se mogu zaključati</t>
  </si>
  <si>
    <t>Veličina: Najmanje 42HE</t>
  </si>
  <si>
    <t>kmpl</t>
  </si>
  <si>
    <t>Ormar za smještaj opreme</t>
  </si>
  <si>
    <t>Dimenzije kućišta: Najviše 120 x 115 x 55 mm</t>
  </si>
  <si>
    <t>Prosječna potrošnja: Najviše 25 W</t>
  </si>
  <si>
    <t>Integrirani LAN, Wi-Fi, Bluetooth</t>
  </si>
  <si>
    <t>Broj USB priključaka: Najmanje 7</t>
  </si>
  <si>
    <r>
      <t xml:space="preserve">Grafički izlaz: </t>
    </r>
    <r>
      <rPr>
        <sz val="11"/>
        <color theme="1"/>
        <rFont val="Calibri"/>
        <family val="2"/>
        <charset val="238"/>
        <scheme val="minor"/>
      </rPr>
      <t>Najmanje</t>
    </r>
    <r>
      <rPr>
        <sz val="10"/>
        <rFont val="Arial"/>
        <family val="2"/>
        <charset val="238"/>
      </rPr>
      <t xml:space="preserve"> HDMI 2.0a, USB-C</t>
    </r>
  </si>
  <si>
    <t>Integrirana grafika procesora</t>
  </si>
  <si>
    <r>
      <t xml:space="preserve">Maksimalan protok memorije: </t>
    </r>
    <r>
      <rPr>
        <sz val="11"/>
        <color theme="1"/>
        <rFont val="Calibri"/>
        <family val="2"/>
        <charset val="238"/>
        <scheme val="minor"/>
      </rPr>
      <t>Najmanje</t>
    </r>
    <r>
      <rPr>
        <sz val="10"/>
        <rFont val="Arial"/>
        <family val="2"/>
        <charset val="238"/>
      </rPr>
      <t xml:space="preserve"> 42 GB/s</t>
    </r>
  </si>
  <si>
    <t>Pohrana: Najmanje SSD 250 GB</t>
  </si>
  <si>
    <t>Memorija: Najmanje 8 GB RAM</t>
  </si>
  <si>
    <r>
      <t xml:space="preserve">Maksimalna frekvencija procesora: </t>
    </r>
    <r>
      <rPr>
        <sz val="11"/>
        <color theme="1"/>
        <rFont val="Calibri"/>
        <family val="2"/>
        <charset val="238"/>
        <scheme val="minor"/>
      </rPr>
      <t xml:space="preserve">Najmanje </t>
    </r>
    <r>
      <rPr>
        <sz val="10"/>
        <rFont val="Arial"/>
        <family val="2"/>
        <charset val="238"/>
      </rPr>
      <t>4.6 GHz</t>
    </r>
  </si>
  <si>
    <t>Procesor: Najmanje 1.1 GHz, 6 jezgri, 12 MB cache</t>
  </si>
  <si>
    <t>Radna stanica</t>
  </si>
  <si>
    <t>Ugradnja u najviše jednu rack jedinicu</t>
  </si>
  <si>
    <t>Frekvencija uzorkovanja: Najmanje 44,1 kHz</t>
  </si>
  <si>
    <t>Ukupna harmonička izobličenja: Najviše 0.01%</t>
  </si>
  <si>
    <t>Omjer signal-šum: Najmanje 94 dB</t>
  </si>
  <si>
    <r>
      <t xml:space="preserve">Različiti modovi rada: Najmanje tzv. </t>
    </r>
    <r>
      <rPr>
        <i/>
        <sz val="10"/>
        <color theme="1"/>
        <rFont val="Arial"/>
        <family val="2"/>
      </rPr>
      <t>random, repeat, continuous play</t>
    </r>
  </si>
  <si>
    <t>Nebalansirani kombinirani audio izlaz</t>
  </si>
  <si>
    <t>AM/FM tuner</t>
  </si>
  <si>
    <t>Audio ulaz 3,5mm</t>
  </si>
  <si>
    <t>Bluetooth povezivanje</t>
  </si>
  <si>
    <t>USB priključak za HDD, SD/SDHC čitač</t>
  </si>
  <si>
    <t>CD reproduktor (CD-DA, MP3, WAV i AAC)</t>
  </si>
  <si>
    <t>Audio reprodukcijski uređaj</t>
  </si>
  <si>
    <t>Najmanje 2 toplinska ventilatora</t>
  </si>
  <si>
    <t>Najmanje PD-a od 30W: 7</t>
  </si>
  <si>
    <t>Usklađenost sa standardima:Najmanje IEEE 802.3, IEEE 802.3u, IEEE 802.3ab, IEEE 802.3z, IEEE 802.3x, IEEE 802.3af, IEEE 802.3at, IEEE 802.3az, IEEE 802.3af, IEEE 802.3at</t>
  </si>
  <si>
    <t>Auto-MDI/MDI-X</t>
  </si>
  <si>
    <t>Preklopna propusnost: Najmanje 38 Mbps</t>
  </si>
  <si>
    <t>Najmanje 24x 802.3af/802.3at PoE portova</t>
  </si>
  <si>
    <t>Tip: Mrežni preklopnik s najmanje 24x 10/100/100Mbps RJ-45 portova</t>
  </si>
  <si>
    <t>Mrežni POE preklopnik</t>
  </si>
  <si>
    <t>Sukladnost s propisima: Najmanje FCC, dio 15, klasa A, CE</t>
  </si>
  <si>
    <t>Usklađenost sa standardima:Najmanje IEEE 802.3 (Ethernet), IEEE 802.3u (brzi Ethernet), IEEE 802.3ab (Gigabitni Ethernet), IEEE 802.3x</t>
  </si>
  <si>
    <t>Preklopna propusnost: Najmanje 35 Mbps</t>
  </si>
  <si>
    <t>Mrežni preklopnik</t>
  </si>
  <si>
    <t>Nativna podrška za H.264 i MJPEG format</t>
  </si>
  <si>
    <t>SSL sigurnosna komunikacija</t>
  </si>
  <si>
    <t>Omogućuje kontrolu najmanje svjetla, multimedijskih uređaja, klime, sigurnosnih uređaja</t>
  </si>
  <si>
    <t>Omogućuje upravljanje središnjim upravljačkim sustavom s Android ili iOS uređaja</t>
  </si>
  <si>
    <t>Aplikacija za upravljanje</t>
  </si>
  <si>
    <t>Mogućnost preuzimanja mobilnih aplikacija radi aplikacija potrebnih za integraciju u sustav</t>
  </si>
  <si>
    <t>Povezivost s mrežom: Najmanje Wi-Fi (802.11a/b/g/n/ac)</t>
  </si>
  <si>
    <t>Procesor: Najmanje 2 GHz</t>
  </si>
  <si>
    <t>Memorija za pohranu: Najmanje 32GB</t>
  </si>
  <si>
    <t>Osvjetljenje: Najmanje 500 cd/m2</t>
  </si>
  <si>
    <t>Rezolucija ekrana: Najmanje 2160 x 1620 piksela</t>
  </si>
  <si>
    <t>Dijagonala ekrana: Najmanje 10", touch screen</t>
  </si>
  <si>
    <t>Tablet računalo</t>
  </si>
  <si>
    <t>Rackmount montaža</t>
  </si>
  <si>
    <t>Frekv. Raspon: 20 Hz - 20 000 Hz</t>
  </si>
  <si>
    <t>Podržava: MP3 datoteke do 320kb/s i 16-bitne nekompresirane WAV datoteke do 48 kHz uzorkovanja</t>
  </si>
  <si>
    <t>HTML konfiguracijsko sučelje</t>
  </si>
  <si>
    <t xml:space="preserve">RS232, Ethernet, GPIO kontakti </t>
  </si>
  <si>
    <t>Sinkronizacija kanala</t>
  </si>
  <si>
    <t>Broj kanala: Najmanje 8</t>
  </si>
  <si>
    <t>Bez pomičnih dijelova</t>
  </si>
  <si>
    <t>Reprodukcija sa SD memorijske kartice</t>
  </si>
  <si>
    <t>Višekanalni audio uređaj s Ethernet vezom</t>
  </si>
  <si>
    <t>Višekanalni audio reprodukcijski uređaj</t>
  </si>
  <si>
    <t>Težina: Najviše 10.5 kg</t>
  </si>
  <si>
    <t>Dimenzije: Najviše 90 x 480 x 425 mm</t>
  </si>
  <si>
    <t>Zaštita najmanje od termalnog pregrijavanja, DC-greške, ograničavanje klipinga</t>
  </si>
  <si>
    <t>Ulazna razina: Najmanje +24dBu</t>
  </si>
  <si>
    <t>Priključak za mrežu RJ45</t>
  </si>
  <si>
    <t>Digitalni ulazi i izlazi: Najmanje 2x RJ45</t>
  </si>
  <si>
    <t>Frekvencijski raspon: Najmanje 20 Hz–20 kHz</t>
  </si>
  <si>
    <t>Ulazna impedancija: Najmanje 20kΩ balansirano</t>
  </si>
  <si>
    <t>Ulazna osjetljivost: Najmanje +4dBu</t>
  </si>
  <si>
    <t>Preslušavanje: Najviše -60dB</t>
  </si>
  <si>
    <t>Omjer signal/šum: Najmanje100dB (A)</t>
  </si>
  <si>
    <t>Ukupna harmonička izobličenja: Najviše 0.2%</t>
  </si>
  <si>
    <t>Konfiguracija izlaza: Najmanje 140 W po kanalu na 4 i 8 ohma, 125 W po kanalu na 100 V liniji</t>
  </si>
  <si>
    <t xml:space="preserve">Vrsta: Višekanalno pojačalo </t>
  </si>
  <si>
    <t>Višekanalno pojačalo snage</t>
  </si>
  <si>
    <t>Montažni elementi: Svi potrebni elementi i pribor za montažu u komunikacijski ormar</t>
  </si>
  <si>
    <t>Dimenzije: 19" / 1 RU</t>
  </si>
  <si>
    <t xml:space="preserve">Redundantno napajanje: Mogućnost spajanja vanjskog napajanja 12V DC </t>
  </si>
  <si>
    <t>Napajanje: Univerzalno, ugrađeno</t>
  </si>
  <si>
    <t>Priključnice: Euroblock ulazne / izlazne, USB</t>
  </si>
  <si>
    <t>Upravljanje: Najmanje RS-232, LAN</t>
  </si>
  <si>
    <t>Mogućnost vanjskog upravljanja: Putem touch panela žičnog / bežičnog</t>
  </si>
  <si>
    <t>Programski uređaji: Ulazna razina, mixer, matrica, automatski mixer, grafički i parametrički ekvalizatori, delay, acoustic echo canceler, audio reproduktor, skretnica, kompresor, limiter, gate, ducking, ambient noise compenator.</t>
  </si>
  <si>
    <t xml:space="preserve">Telefonski ulazi: Najmanje 1 x POTS, 2 x VoIP </t>
  </si>
  <si>
    <t>A/D – D/A: Najmanje 24-bit</t>
  </si>
  <si>
    <t>Uzorkovanje: Najmanje 48kHz</t>
  </si>
  <si>
    <t>Fantomsko napajanje: Najmanje +48V DC</t>
  </si>
  <si>
    <t>Ulazna osjetljivost: Najmanje -39dBu - +21dBu</t>
  </si>
  <si>
    <t>Ulazna impedancija: Najviše 5kΩ</t>
  </si>
  <si>
    <t>Preslušavanje: Najmanje 110dB</t>
  </si>
  <si>
    <t>Frekvencijski raspon: Najmanje u opsegu 20Hz – 20kHz</t>
  </si>
  <si>
    <t xml:space="preserve">Network: Najmanje 2 x 1000T-Base </t>
  </si>
  <si>
    <t>GPI / GPO: Najmanje 16 / 16</t>
  </si>
  <si>
    <t xml:space="preserve">Linijski izlazi: Najmanje 10  </t>
  </si>
  <si>
    <t xml:space="preserve">Mic/line ulaza: Najmanje 14 </t>
  </si>
  <si>
    <t>DSP audio procesor</t>
  </si>
  <si>
    <t>FAT datotečni sustav</t>
  </si>
  <si>
    <t>- USB</t>
  </si>
  <si>
    <t>- Dozvoljeni su proizvođačevi specifični protokoli, uz obavenu mogućnost nativne integracije sa svom ponuđenom aktivnom opremom</t>
  </si>
  <si>
    <t xml:space="preserve"> - Ethernet: 10/100 Mbps, auto-switching, auto-negotiating, auto-discovery, full/half duplex, UDP/IP, CIP, DHCP, SSL, TLS, SSH, SFTP, IEEE 802.1X, SNMP, BACnet/IP, IPv4 i IPv6</t>
  </si>
  <si>
    <t>Žična komunikacija:</t>
  </si>
  <si>
    <t>Podrška za RS-232/422/485 protokole</t>
  </si>
  <si>
    <t>Ugrađeni web server i e-mail klijent</t>
  </si>
  <si>
    <t>FIPS 140-2 enkripcija</t>
  </si>
  <si>
    <t>Podržani protokoli: TLS, SSL, SSH, SFTP</t>
  </si>
  <si>
    <t>Active Directory integracija, 802.1X autentikacija</t>
  </si>
  <si>
    <t>Podrška za Unicode (multi-language)</t>
  </si>
  <si>
    <t>Konfiguracija uređaja putem web sučelja, nativne aplikacije i on-screen prikaza</t>
  </si>
  <si>
    <t>Mogućnost programiranja događaja</t>
  </si>
  <si>
    <t>Podrška za do 10 istovremenih programskih tokova</t>
  </si>
  <si>
    <t>Upravljanje u stvarnom vremenu i multitasking podrška</t>
  </si>
  <si>
    <t>- 8x digitalna ulazna porta</t>
  </si>
  <si>
    <t>- 8x relejna ulaza</t>
  </si>
  <si>
    <t>- 8x IR/serial</t>
  </si>
  <si>
    <t>- 1x RS-232/422/485 COM port, hardware i software handshaking</t>
  </si>
  <si>
    <t>Sučelja (Najmanje):</t>
  </si>
  <si>
    <t>SNMP udaljeno upravljanje</t>
  </si>
  <si>
    <t>Mogućnost pohrane i upravljanja iz clouda</t>
  </si>
  <si>
    <t>iPhone, iPad i  Android kontrolne aplikacije</t>
  </si>
  <si>
    <t>Upravljačka aplikacija za instalaciju na računalu i uz web sučelje</t>
  </si>
  <si>
    <t>Nadogradita pohrana podataka do najmanje 1 TB</t>
  </si>
  <si>
    <t>Modularna programabilna arhitektura</t>
  </si>
  <si>
    <t>Upravljački sustav</t>
  </si>
  <si>
    <t>Središnja upravljačka jedinica</t>
  </si>
  <si>
    <t>Upravljiv od strane središnjeg upravljačkog sučelja</t>
  </si>
  <si>
    <t>Programski alat za konfiguraciju</t>
  </si>
  <si>
    <t>Prioritetni ulaz</t>
  </si>
  <si>
    <t>Integrirano DALI napajanje</t>
  </si>
  <si>
    <t>Napajanje uređaja putem PoE</t>
  </si>
  <si>
    <t>2 upravljačka kanala, 128 individualnih DALI linija</t>
  </si>
  <si>
    <t>DIN-rail kučište za montažu</t>
  </si>
  <si>
    <t>DALI upravljačko sučelje</t>
  </si>
  <si>
    <t>Sučelje za upravljanje rasvjetom</t>
  </si>
  <si>
    <t>SAV MM RACK</t>
  </si>
  <si>
    <t>SPREMIŠTE I KONTROLNA SOBA U PODRUMU</t>
  </si>
  <si>
    <t>Dimenzije: Najviše 160 x 160 x 35 mm</t>
  </si>
  <si>
    <t>Pribor za montažu na zid ili strop</t>
  </si>
  <si>
    <t>Napajanje putem PoE</t>
  </si>
  <si>
    <t>Potrošnja: Najviše 8 W</t>
  </si>
  <si>
    <t>Rad na frekvencijama od 2.4 GHz i 5 GHz</t>
  </si>
  <si>
    <r>
      <t xml:space="preserve">Antena: tzv. </t>
    </r>
    <r>
      <rPr>
        <i/>
        <sz val="10"/>
        <color theme="1"/>
        <rFont val="Arial"/>
        <family val="2"/>
      </rPr>
      <t>dual-band</t>
    </r>
  </si>
  <si>
    <t>Mrežno sučelje: Najmanje gigabitno</t>
  </si>
  <si>
    <t>Sigurnost bežićne mreže: Najmanje WEP i WPA-PSK</t>
  </si>
  <si>
    <t>Wi-Fi standardi: Najmanje 802.11 a/b/g/n/r/k/v</t>
  </si>
  <si>
    <t>Bežićna pristupna točka</t>
  </si>
  <si>
    <t>Licenca namjenjena za jedno računalo</t>
  </si>
  <si>
    <t>Paket programa mora biti kompatibilan s operacijskim sustavom prijenosnog računala</t>
  </si>
  <si>
    <t>Programi namjenjeni u poslovne svrhe</t>
  </si>
  <si>
    <t>Mogućnost otvaranja programa u web pregledniku</t>
  </si>
  <si>
    <t>Klijent za razmjenu poruka i suradnju</t>
  </si>
  <si>
    <t>Program za izradu i obradu bilješki</t>
  </si>
  <si>
    <t>Program za izradu prezentacija</t>
  </si>
  <si>
    <t>Program za kreiranje i obradu proračunskih tablica</t>
  </si>
  <si>
    <t>Program za unos i obradu riječi</t>
  </si>
  <si>
    <t>Paket od najmanje 5 uredskih programa:</t>
  </si>
  <si>
    <t>Paket uredskih programa</t>
  </si>
  <si>
    <t>URED - IT OPREMA</t>
  </si>
  <si>
    <t>17.a.3.</t>
  </si>
  <si>
    <t>Svi potrebni elementi i pribor za montažu zvučnika</t>
  </si>
  <si>
    <t>Mogućnost bojanja</t>
  </si>
  <si>
    <t>Težina (max): Najviše 3kg</t>
  </si>
  <si>
    <t>Ugradne dimenzije (ø x d): Najviše 230 x 200mm</t>
  </si>
  <si>
    <t>Područje pokrivanja: Najmanje 150°</t>
  </si>
  <si>
    <t>Max. SPL: Najmanje 102dB</t>
  </si>
  <si>
    <t>Osjetljivost:Najmanje 87dB</t>
  </si>
  <si>
    <t>Frekvencijski raspon: Najmanje 70Hz – 20kHz</t>
  </si>
  <si>
    <t>Snaga 100V: Najmanje u rasponu 30/15/7,5W</t>
  </si>
  <si>
    <t>Snaga 70V: Najmanje u rasponu 30/15/7,5/3,75W</t>
  </si>
  <si>
    <t>Snaga: Najmanje 30W</t>
  </si>
  <si>
    <t>Komponente: Najmanje 4" LF / ¾" HF zvučnik sa zaštitnom kutijom</t>
  </si>
  <si>
    <t>Tip: Ugradni dvostazni zvučnik</t>
  </si>
  <si>
    <t>Ugradni zvučnik</t>
  </si>
  <si>
    <t>Dimenzije: Najviše 45 mm x 110 mm x 45 mm</t>
  </si>
  <si>
    <t>Potrošnja snage: Najviše 2 W</t>
  </si>
  <si>
    <t>Napajanje putem PoE mreže</t>
  </si>
  <si>
    <t>Brzina prijenosa podataka: Najmanje 100 Mbps</t>
  </si>
  <si>
    <t>Statusni RGB LED indikator</t>
  </si>
  <si>
    <t>OLED ekran</t>
  </si>
  <si>
    <t>Rotacijo-pritisni gumb</t>
  </si>
  <si>
    <t>Integracija sa središnjim audio sustavom</t>
  </si>
  <si>
    <t>Zidni upravljački panel baziran na UDP, TCP/IP kontroli</t>
  </si>
  <si>
    <t>Mrežni audio kontroler</t>
  </si>
  <si>
    <t>- RS-232</t>
  </si>
  <si>
    <t>Ukupna harmonička izobličenja: Najviše 0.1%</t>
  </si>
  <si>
    <t>LED indikacija konekcije</t>
  </si>
  <si>
    <t>Gumb za uparivanje uređaja</t>
  </si>
  <si>
    <t>Povezivanje audio signala putem Bluetooth sučelja</t>
  </si>
  <si>
    <t>Bluetooth zidno audio sučelje</t>
  </si>
  <si>
    <t>Povezivost: Minimalno USB 2.0, mrežna, Wi-Fi</t>
  </si>
  <si>
    <t>Brzina printanja: Minimalno 45 stranica</t>
  </si>
  <si>
    <t>Dvostrani ispis</t>
  </si>
  <si>
    <t>Vrsta ispisa: U boji</t>
  </si>
  <si>
    <t>Automatski senzor papira</t>
  </si>
  <si>
    <t>Rezolucija ispisa: Minimalno do 2.400 x 1.200 dpi</t>
  </si>
  <si>
    <t>Integrirane funkcije uređaja: Najmanje printer, skener, kopirni uređaj</t>
  </si>
  <si>
    <t>Multifunkcionalni uređaj za ispis</t>
  </si>
  <si>
    <t>Uključen operativni sustav</t>
  </si>
  <si>
    <t>Priključci: Najmanje 2x USB 3.1, 1x USB2.0, 1x HDMI, 1x RJ45</t>
  </si>
  <si>
    <t>Integrirana kamera</t>
  </si>
  <si>
    <t>Mreža: Najmanje Wi-Fi i Bluetooth</t>
  </si>
  <si>
    <t>Pohrana: Najmanje 250 GB SSD</t>
  </si>
  <si>
    <t>Memorija: Najmanje 4 GB DDR4</t>
  </si>
  <si>
    <t>Veličina ekrana: Najmanje 15"</t>
  </si>
  <si>
    <t>Procesor: Najmanje 4-jezgreni, frekvencije do najmanje 3.8 GHz</t>
  </si>
  <si>
    <t>Prijenosno računalo</t>
  </si>
  <si>
    <t>URED - MULTIMEDIJALNA OPREMA</t>
  </si>
  <si>
    <t>17.a.2.</t>
  </si>
  <si>
    <t>Težina (max): Najviše 8 kg</t>
  </si>
  <si>
    <t>Ugradne dimenzije (ø x d): Najviše 340 mm x 310 mm</t>
  </si>
  <si>
    <t>Područje pokrivanja: Najmanje 90°</t>
  </si>
  <si>
    <t>Max. SPL: Najmanje 120 dB vršno</t>
  </si>
  <si>
    <t>Osjetljivost:Najmanje 90 dB SPL</t>
  </si>
  <si>
    <t>Frekvencijski raspon (-6 dB): Najmanje 65 Hz - 18 kHz</t>
  </si>
  <si>
    <t>Snaga 100V: Najmanje u rasponu 100 W</t>
  </si>
  <si>
    <t>Snaga: Najmanje 200 W RMS</t>
  </si>
  <si>
    <t>Komponente: Najmanje 8" LF i 1.4" HF</t>
  </si>
  <si>
    <t>Tip: Ugradni niskotonski zvučnik</t>
  </si>
  <si>
    <t>Ugradni niskotonski zvučnik</t>
  </si>
  <si>
    <t>GLAZBENE PODLOGE</t>
  </si>
  <si>
    <t>Uključene uši za montažu u rack</t>
  </si>
  <si>
    <t>Mogućnost ugradnje u bilo koju ravnu površinu ili u rack</t>
  </si>
  <si>
    <t>Bez potrebe za dodatnim programiranjem ili konfiguracijom</t>
  </si>
  <si>
    <t>Uključeno 24 VDC napajanje</t>
  </si>
  <si>
    <t>Podrška za 3D</t>
  </si>
  <si>
    <t>Audio omjer signal-šum: Najmanje 92 dB</t>
  </si>
  <si>
    <t>Podrška za Dolby 7.1 audio</t>
  </si>
  <si>
    <t>Prijenos signala: 4K, Ultra HD, stereo audio, HDCP 2.2, EDID, CEC</t>
  </si>
  <si>
    <t>Domet: Najmanje 100 m preko jednog UTP kabela</t>
  </si>
  <si>
    <t>Format signala: 4K HDMI preko HDBaseT</t>
  </si>
  <si>
    <t>Odašiljač i prijemnik kao dio kompleta</t>
  </si>
  <si>
    <t>Tip: Ekstender sa zasebnim video i analognim audio priključcima</t>
  </si>
  <si>
    <t>Pojačivač dometa HD i audio signala</t>
  </si>
  <si>
    <t>Maksimalni ulazna razina zvuka: Najmanje 134 dB SPL</t>
  </si>
  <si>
    <t>Dinamički raspon: Najmanje 97 dB</t>
  </si>
  <si>
    <t>Omjer signal-šum: Najmanje 55 dB</t>
  </si>
  <si>
    <t>Integrirani filter za prigušenje niskih frekvencija</t>
  </si>
  <si>
    <t>Frekvencijski raspon: Najmanje od 20 Hz do 20 kHz</t>
  </si>
  <si>
    <t>Fantomsko napajanje</t>
  </si>
  <si>
    <t>Polarna karakteristika: Kardioida</t>
  </si>
  <si>
    <t>Tip: Kondenzatorski mikrofon</t>
  </si>
  <si>
    <t>Naglavni mikrofon:</t>
  </si>
  <si>
    <t>Uključena lulica</t>
  </si>
  <si>
    <t>Radijsko-frekvencijska izlazna snaga: Najmanje 10 mW</t>
  </si>
  <si>
    <t>Bežićni ručni mikrofon:</t>
  </si>
  <si>
    <t>Priključnice: Najmanje balansirani XLR, nebalansirani 1/4" (6.3 mm), RJ45, RJ12</t>
  </si>
  <si>
    <t>Kašnjenje signala: Najviše 4 ms</t>
  </si>
  <si>
    <t>Audio uzorkovanje: Najmanje 24 bita / 48 kHz</t>
  </si>
  <si>
    <t>Dinamički raspon: Najmanje 105 dB</t>
  </si>
  <si>
    <t>Operativni domet: Najmanje 60 m</t>
  </si>
  <si>
    <t>Centralna prijemna stanica:</t>
  </si>
  <si>
    <r>
      <t xml:space="preserve">Tip: Sustav bežićnog mikrofonskog para sastavljen od centralne prijemne stanice, odašiljačke </t>
    </r>
    <r>
      <rPr>
        <i/>
        <sz val="10"/>
        <color theme="1"/>
        <rFont val="Arial"/>
        <family val="2"/>
      </rPr>
      <t>belt pack</t>
    </r>
    <r>
      <rPr>
        <sz val="10"/>
        <color theme="1"/>
        <rFont val="Arial"/>
        <family val="2"/>
      </rPr>
      <t xml:space="preserve"> stanice s naglavnim mikrofonom i bežićnog ručnog mikrofona</t>
    </r>
  </si>
  <si>
    <t>Bežićni mikrofonski par</t>
  </si>
  <si>
    <t>Dimenzije, najviše: 160 mm x 150 mm x 25 mm [D x Š x V], 1 kg</t>
  </si>
  <si>
    <t>Podrška za interaktivnost</t>
  </si>
  <si>
    <t>Sučelja za povezivanje: Gigabit LAN, WiFi, Bluetooth</t>
  </si>
  <si>
    <t>Video sučelje: HDMI 2.0 izlaz</t>
  </si>
  <si>
    <t>Upravljanje: Najmanje USB, GPIO, serijsko i UDP</t>
  </si>
  <si>
    <t>Ažuriranje sadržaja putem USB sučelja</t>
  </si>
  <si>
    <t>- Sučelje za SDXC do 2TB</t>
  </si>
  <si>
    <t>- Sučelje za micro SDHC do 32GB</t>
  </si>
  <si>
    <t>Medij za pohranu – najmanje:</t>
  </si>
  <si>
    <t>Podržan HTML5</t>
  </si>
  <si>
    <t>Rezolucija: Do nativno 4K (4096x2160)</t>
  </si>
  <si>
    <t>- MP2, MP3, AAC, WAV</t>
  </si>
  <si>
    <t>- BMP, JPEG, PNG</t>
  </si>
  <si>
    <t>- ts, mov, mp4, m2ts, mpg, vob</t>
  </si>
  <si>
    <t>- H.265, H.264(MPEG-4, Part 10)</t>
  </si>
  <si>
    <t>Podržani formati sadržaja, najmanje:</t>
  </si>
  <si>
    <t>Video dekoder: Mogućnost prikaza najmanje 4K@60p  signala</t>
  </si>
  <si>
    <t>Reproduktor video sadržaja</t>
  </si>
  <si>
    <t>Dimenzije: Najviše 210 mm x 50 mm x 250 mm, 1.5 kg</t>
  </si>
  <si>
    <t>Potrošnja snage: Najviše 20 W</t>
  </si>
  <si>
    <t>- 1x Kompozitni video ulaz</t>
  </si>
  <si>
    <t>- 1x LAN RJ-45</t>
  </si>
  <si>
    <t>- 2x HDMI ulaz</t>
  </si>
  <si>
    <t>- 1x RS-232C</t>
  </si>
  <si>
    <t>- 1x Audio izlaz</t>
  </si>
  <si>
    <t>- 1x Audio ulaz</t>
  </si>
  <si>
    <t>- 2x D-sub HD 15-pin</t>
  </si>
  <si>
    <t>Kompatibilan i upravljiv od strane središnjeg upravljačkog sustava</t>
  </si>
  <si>
    <t>Prijenos HD video, audio i kontrolnog signala na udaljenosti do najmanje 100 m putem jednog STP kabela</t>
  </si>
  <si>
    <t>Multimedijski preklopnik</t>
  </si>
  <si>
    <t>LAN PoE priključak</t>
  </si>
  <si>
    <t>Sigurnosna enkripcija sadržaja</t>
  </si>
  <si>
    <t>Audio format: Stereo</t>
  </si>
  <si>
    <t>Prosječna brzina prijenosa: Najmanje 1.4 Mbps</t>
  </si>
  <si>
    <t>Podržani formati za pozadinu i logo na ekranu: Najmanje gif, jpeg, png</t>
  </si>
  <si>
    <t>Mogućnost prikaza dostupnosti prostora, detalja sastanka i ostalih poruka na zaslonu</t>
  </si>
  <si>
    <t>Mogućnost izrade početnog zaslona dobrodošlice za prezentore</t>
  </si>
  <si>
    <t>- HDMI ulaz: HDCP 1.4, EDID</t>
  </si>
  <si>
    <t>Komunikacija (najmanje):</t>
  </si>
  <si>
    <t>Kontrola ekrana putem najmanje CEC, IR, RS-232</t>
  </si>
  <si>
    <t>Moguća povezivost putem postojeće Wi-Fi mreže</t>
  </si>
  <si>
    <t>Tip: Uređaj za sigurno žično i bežično prezentiranje sadržaja</t>
  </si>
  <si>
    <t>Sustav za bežično dijeljenje multimedijalnih sadržaja</t>
  </si>
  <si>
    <t>Podesiva visina: Najmanje u opsegu od 750 mm do 1100 mm od stropa</t>
  </si>
  <si>
    <r>
      <t xml:space="preserve">Nagib: Najmanje </t>
    </r>
    <r>
      <rPr>
        <sz val="10"/>
        <color theme="1"/>
        <rFont val="Calibri"/>
        <family val="2"/>
      </rPr>
      <t>±</t>
    </r>
    <r>
      <rPr>
        <sz val="10"/>
        <color theme="1"/>
        <rFont val="Arial"/>
        <family val="2"/>
      </rPr>
      <t xml:space="preserve"> 12°</t>
    </r>
  </si>
  <si>
    <t>Nosivost: Najmanje 25 kg</t>
  </si>
  <si>
    <t>Stropni nosač za projektor</t>
  </si>
  <si>
    <t>Dimenzije: Najviše 500 x 200 x 600 mm, 25 kg</t>
  </si>
  <si>
    <t>Mogućnost potpunog upravljanja putem središnjeg integriranog upravljačkog sustava</t>
  </si>
  <si>
    <t>Buka: Najviše 37 dB</t>
  </si>
  <si>
    <t>- Optička funkcija povećanja (Zoom)</t>
  </si>
  <si>
    <t xml:space="preserve">- Podržan od strane proizvođača projektora i kompatibilan s nuđenim projektorom </t>
  </si>
  <si>
    <t xml:space="preserve">Objektiv: </t>
  </si>
  <si>
    <t>Programska podrška za udaljeni aktivni nadzor i alarmiranje stanja projektora</t>
  </si>
  <si>
    <t>- Prikaz Waveform Monitora za kalibraciju projektora</t>
  </si>
  <si>
    <t>- Mogućnost zakretanja slike</t>
  </si>
  <si>
    <t>- Bez potrebe korištenja dodatnih vanjskih alata</t>
  </si>
  <si>
    <t xml:space="preserve">- Mogućnost geometrijskog podešavanja slike: </t>
  </si>
  <si>
    <t>- Funkcija usklađivanja boja</t>
  </si>
  <si>
    <t>- Funkcija pretapanja rubova</t>
  </si>
  <si>
    <t xml:space="preserve">Napredne funkcije mapiranja projekcija: </t>
  </si>
  <si>
    <t>- Sinkronizacija funkcija fade-in i fade-out</t>
  </si>
  <si>
    <t>- Sinkronizacija funkcije zatvarača</t>
  </si>
  <si>
    <t>- Sinkronizacija kontrasta</t>
  </si>
  <si>
    <t>Mogućnost uparenog rada više projektora istog tipa:</t>
  </si>
  <si>
    <t>- Hermetički zatvoren radi zaštite od prašine</t>
  </si>
  <si>
    <t xml:space="preserve">Optički sustav:  </t>
  </si>
  <si>
    <t>Mogućnost montaže: Stropna, pozadinska projekcija, slobodna 360º orjentacija projektora</t>
  </si>
  <si>
    <t>Mogućnosti prihvata integriranog prijenosa signala: Full HD video, kontrolni signal putem jednog CAT 5e kabela</t>
  </si>
  <si>
    <t>- Sinkronizacijski ulaz i izlaz za upareni način rada</t>
  </si>
  <si>
    <t>- Kontrolni ulazi: RS-232C, LAN, žična kontrola</t>
  </si>
  <si>
    <t>- 2x RGB (5x BNC i D-Sub 15 pin)</t>
  </si>
  <si>
    <t>- 1x SDI</t>
  </si>
  <si>
    <t>- 1x DVI</t>
  </si>
  <si>
    <t>- 1x HDMI</t>
  </si>
  <si>
    <t>Podržana sučelja, najmanje:</t>
  </si>
  <si>
    <t>- Rad u režimu 24/7</t>
  </si>
  <si>
    <t>- Najmanje 20.000 sati u normalnom načinu rada bez potrebe održavanja</t>
  </si>
  <si>
    <t>- Životni vijek:</t>
  </si>
  <si>
    <t>- Laserske diode: Laser Class 1</t>
  </si>
  <si>
    <t>Izvor svjetlosti:</t>
  </si>
  <si>
    <t>Uniformnost prikaza: Najmanje 90%</t>
  </si>
  <si>
    <t>Funkcija dinamičkog konstrasta</t>
  </si>
  <si>
    <t>Kontrast: Najmanje 10.000:1</t>
  </si>
  <si>
    <t>Svjetlosna snaga: Najmanje 7000 lm (prema ISO 21118)</t>
  </si>
  <si>
    <t>Formati prikaza: 16:10</t>
  </si>
  <si>
    <t>Rezolucija: Najmanje 1.920 × 1.200 (WUXGA)</t>
  </si>
  <si>
    <t>Tehnologija: DLP, najmanje 1x</t>
  </si>
  <si>
    <t>Projektor za zidnu projekciju</t>
  </si>
  <si>
    <t>VELIKI ZASLON - PROJEKTOR</t>
  </si>
  <si>
    <t>10.b.1.</t>
  </si>
  <si>
    <t>Podržani sadržaji: Full HD, 4K</t>
  </si>
  <si>
    <t>Boja: Siva-Srebrna</t>
  </si>
  <si>
    <t>Kut vidljivosti: Najmanje 150º u svim smjerovima</t>
  </si>
  <si>
    <t>Pojačanje: Najmanje 2.0</t>
  </si>
  <si>
    <t>Najmjenjeno za primjenu u uvjetima visoke osvjetljenosti</t>
  </si>
  <si>
    <t>Projekcijski premaz</t>
  </si>
  <si>
    <t>VELIKI ZASLON - ZIDNI PREMAZ</t>
  </si>
  <si>
    <t>10.b.</t>
  </si>
  <si>
    <t>Uključeno napajanje</t>
  </si>
  <si>
    <t>HDCP2.2 kompatibilan</t>
  </si>
  <si>
    <t>Mogućnost prijenosa signala: Najmanje HDMI, DVI, DisplayPort</t>
  </si>
  <si>
    <t>Prijenos signala: Najmanje 4K, Ultra HD, dvosmjerni RS-232, IR signal, HDCP, EDID, CEC</t>
  </si>
  <si>
    <t>Format signala: Najmanje 4K HDMI preko HDBaseT</t>
  </si>
  <si>
    <t>Format: Odašiljač i prijemnik kao dio kompleta</t>
  </si>
  <si>
    <t>Pojačivač dometa HD signala</t>
  </si>
  <si>
    <t>Buka: Najviše 35 dB</t>
  </si>
  <si>
    <t>PRIČA O ZEMLJI – FRONTALNI PROJEKTORI I PREMAZ ZA PROJEKCIJU</t>
  </si>
  <si>
    <t>9.a.3.</t>
  </si>
  <si>
    <t>Dimenzije (š x v): Najmanje 800 mm x 500 mm</t>
  </si>
  <si>
    <t>Nosivost: Najmanje 75 kg</t>
  </si>
  <si>
    <t>Udaljenost ekrana od zida: Najviše 3 cm</t>
  </si>
  <si>
    <t>Nosač ekrana</t>
  </si>
  <si>
    <t>Ugrađeni zvučnici, min: 2 x 10W</t>
  </si>
  <si>
    <t>Osjetljivost na dodir: Najmanje 20 točaka</t>
  </si>
  <si>
    <t>Podrška za PiP (slika u slici) i istovremeni prikaz do 4 različitih izvora</t>
  </si>
  <si>
    <t>Okvir bez oznake prozivođača</t>
  </si>
  <si>
    <t>Hlađenje: Bez ventilatora</t>
  </si>
  <si>
    <t>Mogućnosti montaže: Landscape/Portrait </t>
  </si>
  <si>
    <t>Upravljanje: IR, RS232, LAN, tipkovnica</t>
  </si>
  <si>
    <t>Način rada: Do 24/7</t>
  </si>
  <si>
    <t>Širina okvira: Najviše 21 mm</t>
  </si>
  <si>
    <t>Veličina piksela: Najviše 0.3 mm</t>
  </si>
  <si>
    <t>Raspon boja: Najmanje 1 miljarda</t>
  </si>
  <si>
    <t>Kut vidljivost: Najmanje 175° </t>
  </si>
  <si>
    <t>Brzina osvježavanja: Najmanje 60 Hz</t>
  </si>
  <si>
    <t>Kontrast: Najmanje 4000:1 </t>
  </si>
  <si>
    <t>Osvjetljenost: Najmanje 450 cd/m² </t>
  </si>
  <si>
    <t>Rezolucija: UHD (3840 x 2160) </t>
  </si>
  <si>
    <t>Format: 16:9 </t>
  </si>
  <si>
    <t>Veličina: Najmanje 50"</t>
  </si>
  <si>
    <t>Tehnologija: LED LCD </t>
  </si>
  <si>
    <t>LCD ekran osjetljiv na dodir</t>
  </si>
  <si>
    <t>PRIČA O ZEMLJI – LCD</t>
  </si>
  <si>
    <t>9.a.1.</t>
  </si>
  <si>
    <t>Težina: Najviše 3 kg</t>
  </si>
  <si>
    <t>Dimenzije: Najviše 290 mm dijametralno</t>
  </si>
  <si>
    <t>Maksimalna razina zvučnog tlaka: Najmanje 105 dB SPL</t>
  </si>
  <si>
    <t>Osjetljivost: Najmanje 87 dB SPL</t>
  </si>
  <si>
    <t>Snaga 100V: Najmanje 15 W</t>
  </si>
  <si>
    <t>Snaga: Najmanje 40W (PGM)</t>
  </si>
  <si>
    <t>Impendacija: 8 ohma</t>
  </si>
  <si>
    <t>Nominalni kut pokrivanja: 140°</t>
  </si>
  <si>
    <t>Frekvencijski raspon: Najmanje 75 Hz – 20 kHz</t>
  </si>
  <si>
    <t>Tip: Full range bass reflex ugradni zvučnik</t>
  </si>
  <si>
    <t>OSJETILNA KOMORA – ZVUČNICI</t>
  </si>
  <si>
    <t>8.a.4.</t>
  </si>
  <si>
    <t>Potrošnja snage: Najviše 4 W</t>
  </si>
  <si>
    <t>Mogućnost montaže na površinu i DIN šinu</t>
  </si>
  <si>
    <t>Podrška za TLS 1.2 i SSL sigurnosne protokole</t>
  </si>
  <si>
    <t>Mogućnost konfiguriranja putem web pretraživača</t>
  </si>
  <si>
    <t>Komunikacija putem najmanje ethernet 100 Mbps protokola</t>
  </si>
  <si>
    <t>Tip: Modul s 4 relejska porta</t>
  </si>
  <si>
    <t>Relejski ethernet modul</t>
  </si>
  <si>
    <r>
      <t>Dimenzije (</t>
    </r>
    <r>
      <rPr>
        <sz val="10"/>
        <color theme="1"/>
        <rFont val="Calibri"/>
        <family val="2"/>
      </rPr>
      <t>ф</t>
    </r>
    <r>
      <rPr>
        <sz val="10"/>
        <color theme="1"/>
        <rFont val="Arial"/>
        <family val="2"/>
      </rPr>
      <t xml:space="preserve"> x v): Najviše 125 mm x 60 mm</t>
    </r>
  </si>
  <si>
    <t>Kompatibilan sa središnjim upravljačkim sustavom</t>
  </si>
  <si>
    <t>Vanjski fotosenzorski ulaz</t>
  </si>
  <si>
    <t>Integrirano prepoznavanje ambijentne osvjetljenosti</t>
  </si>
  <si>
    <t>Tehnologija: Digitalni sklop</t>
  </si>
  <si>
    <t>Površina pokrivanja: Najmanje 180 m2</t>
  </si>
  <si>
    <t>Pokrivenost: 360°</t>
  </si>
  <si>
    <t>Stropna montaža</t>
  </si>
  <si>
    <t>Tip: Pasivni infracrveni senzor prisustva</t>
  </si>
  <si>
    <t>Senzor prisustva</t>
  </si>
  <si>
    <t>OSJETILNA KOMORA – RASVJETA NA SENZOR</t>
  </si>
  <si>
    <t>8.a.1.</t>
  </si>
  <si>
    <t>Dimenzije: Najviše 115 cm x 70 cm x 9 cm</t>
  </si>
  <si>
    <t>Težina: Najviše 25 kg</t>
  </si>
  <si>
    <t>Upravljanje sadržajem putem operativnog sustava</t>
  </si>
  <si>
    <t>Ugrađeni zvučnici: Najmanje 2 x 10W</t>
  </si>
  <si>
    <t>Upravljanje: IR, RS-232, LAN, Tipkovnica, WLAN (WiFi)</t>
  </si>
  <si>
    <t>Potrošnja: Najviše 115W</t>
  </si>
  <si>
    <t>Implementiran operativni sustav</t>
  </si>
  <si>
    <t>Širina okvira: Najviše 23 mm</t>
  </si>
  <si>
    <t>Veličina piksela: Najviše 0.3 mm x 0.3 mm</t>
  </si>
  <si>
    <t>Sučelja: Najmanje DisplayPort, HDMI x2, VGA, USB</t>
  </si>
  <si>
    <t>Vrijeme odziva: Najviše 8 ms </t>
  </si>
  <si>
    <r>
      <t>Osvjetljenost:</t>
    </r>
    <r>
      <rPr>
        <b/>
        <sz val="11"/>
        <color theme="1"/>
        <rFont val="Calibri"/>
        <family val="2"/>
      </rPr>
      <t xml:space="preserve"> </t>
    </r>
    <r>
      <rPr>
        <sz val="11"/>
        <color theme="1"/>
        <rFont val="Calibri"/>
        <family val="2"/>
      </rPr>
      <t>Najmanje 500 cd/m²</t>
    </r>
    <r>
      <rPr>
        <b/>
        <sz val="11"/>
        <color theme="1"/>
        <rFont val="Calibri"/>
        <family val="2"/>
      </rPr>
      <t> </t>
    </r>
  </si>
  <si>
    <t>Rezolucija: Najmanje UHD (3840 x 2160) </t>
  </si>
  <si>
    <t>LCD interaktivni ekran</t>
  </si>
  <si>
    <t>FENOMEN UTVRĐENIH PEĆINA – LCD EKRAN</t>
  </si>
  <si>
    <t>7.f.1</t>
  </si>
  <si>
    <t>Broj dodirnih točaka: Najmanje 75</t>
  </si>
  <si>
    <t>Dodirna tehnologija: Kapacitivna</t>
  </si>
  <si>
    <t>Potrošnja snage: Najviše 250 W</t>
  </si>
  <si>
    <t>Mogućnost rada 24/7</t>
  </si>
  <si>
    <t>Vijek trajanja pozadinskog osvjetljenja: Najmanje 60000 sati</t>
  </si>
  <si>
    <t>Vrijeme odziva: Najviše 8 ms</t>
  </si>
  <si>
    <t>Raspon boja: Najmanje 16 milijuna</t>
  </si>
  <si>
    <t>Kontrast: Najmanje 3000:1</t>
  </si>
  <si>
    <t>Osvjetljenost: Najmanje 700 cd/m²</t>
  </si>
  <si>
    <t>Pozadinsko osvjetljenje: LED</t>
  </si>
  <si>
    <t>Format: 16:9</t>
  </si>
  <si>
    <t>Rezolucija: Najmanje 4K UHD, 3840 x 2160 @60Hz</t>
  </si>
  <si>
    <t>Veličina ekrana: Najmanje 64"</t>
  </si>
  <si>
    <t>Interaktivni stol s multitouch funkcijom</t>
  </si>
  <si>
    <t>PRESJEK ISTRAŽIVANJA GORNJE BARAĆEVE ŠPILJE – MULTITOUCH EKRAN</t>
  </si>
  <si>
    <t>7.d.1</t>
  </si>
  <si>
    <t>BAZA PODATAKA – LCD TOUCH</t>
  </si>
  <si>
    <t>6.k.1</t>
  </si>
  <si>
    <t>IGRA ‘PODZEMNE PREPREKE’ – LCD TOUCH EKRAN</t>
  </si>
  <si>
    <t>6.h</t>
  </si>
  <si>
    <t>- Sučelja: Najmanje Wi-Fi, LAN</t>
  </si>
  <si>
    <t>- Pohrana: Najmanje 120 GB SSD</t>
  </si>
  <si>
    <t>- Memorija: Najmanje 4 GB</t>
  </si>
  <si>
    <t>- Procesor: Najmanje dvojezgreni, 1.8 GHz</t>
  </si>
  <si>
    <t>Integrirano računalo:</t>
  </si>
  <si>
    <t>Kut gledanja: Najmanje 175°</t>
  </si>
  <si>
    <t>Kontrast: Najmanje 1200:1</t>
  </si>
  <si>
    <t>Osvjetljenost: Najmanje 350 nitsa</t>
  </si>
  <si>
    <t>Veličina piksela: Najviše 0.5 mm</t>
  </si>
  <si>
    <t>Broj boja: Najmanje 16 milijuna</t>
  </si>
  <si>
    <t>Rezolucija: Najmanje Full HD (1920 x 1080 piksela)</t>
  </si>
  <si>
    <t>Područje prikaza: Najmanje 1400 x 800 mm</t>
  </si>
  <si>
    <t>Tip: 65" LCD panel</t>
  </si>
  <si>
    <t>Podni LCD ekran</t>
  </si>
  <si>
    <t>SREDIŠNJI PARAVAN - PODNI LCD EKRAN</t>
  </si>
  <si>
    <t>6.f</t>
  </si>
  <si>
    <t>SPELEORONJENJE - LCD EKRANI</t>
  </si>
  <si>
    <t>6.c</t>
  </si>
  <si>
    <t>Kompatibilno s centralnim upravljačkim sustavom</t>
  </si>
  <si>
    <t>Kontrola DMX rasvjetnih tijela i sustava</t>
  </si>
  <si>
    <t>DMX LAN kontroler</t>
  </si>
  <si>
    <t>Dimenzije: Najviše 185 x 95 x 200 mm</t>
  </si>
  <si>
    <t>Potrošnja snage: Najviše 55 W</t>
  </si>
  <si>
    <t>DMX mode: 3-kanalni, 9-kanalni</t>
  </si>
  <si>
    <t>DMX ulaz/izlaz: 3-pin XLR</t>
  </si>
  <si>
    <t>Način rada: DMX-512, automatski, zvučna kontrola</t>
  </si>
  <si>
    <t>Izvor svjetlosti: Laserska dioda</t>
  </si>
  <si>
    <t>Spektar boja: Najmanje RGY</t>
  </si>
  <si>
    <t>Laser</t>
  </si>
  <si>
    <t>ZARON U PODZEMLJE - LASER</t>
  </si>
  <si>
    <t>6.b</t>
  </si>
  <si>
    <t>SPELEOLOGIJA</t>
  </si>
  <si>
    <t>5.e.1.</t>
  </si>
  <si>
    <t>- Mogućnost geometrijskog podešavanja slike</t>
  </si>
  <si>
    <t>Mogućnost udaljenog upravljanja i automatizacije rada: Najmanje putem TCP/IP, UDP i web sučelja</t>
  </si>
  <si>
    <t>Mogućnost izrade reprodukcijskih listi</t>
  </si>
  <si>
    <t>Program za geometrijsko podešavanjem slike</t>
  </si>
  <si>
    <t>Materijal: pocinčan, debljine najmanje 2.5 mm</t>
  </si>
  <si>
    <t>Dimenzije: Najmanje 590 mm x 590 mm</t>
  </si>
  <si>
    <t>Tip: Stropni nosač projektora</t>
  </si>
  <si>
    <t>Stopni nosač</t>
  </si>
  <si>
    <t>MAPIRANJE FAUNE - MAPPING PROJEKTOR</t>
  </si>
  <si>
    <t>5.c.1.</t>
  </si>
  <si>
    <t>DONJA BARAĆEVA ŠPILJA</t>
  </si>
  <si>
    <t>LAVLJI KOSTUR - MULTITOUCH EKRAN</t>
  </si>
  <si>
    <t>4.i.1.</t>
  </si>
  <si>
    <t>Promjer ugradnog otvora: maksimalno 16 mm</t>
  </si>
  <si>
    <t>Električka izdržljivost: minimalno 50 000 ciklusa</t>
  </si>
  <si>
    <t>Mehanička izdržljivost: minimalno 1 000 000 ciklusa</t>
  </si>
  <si>
    <t>Tipkalo za reprodukciju audio zapisa</t>
  </si>
  <si>
    <t>Daljinski infracrveni senzor</t>
  </si>
  <si>
    <t>Multi dodirna opcija</t>
  </si>
  <si>
    <t>Sučelja: Najmanje USB, VGA, HDMI</t>
  </si>
  <si>
    <t>Rezolucija: Najmanje Full HD</t>
  </si>
  <si>
    <t>Veličina: Najmanje 23" dijagonalno</t>
  </si>
  <si>
    <t>Transparentnost: Najmanje 15%</t>
  </si>
  <si>
    <t>Tip: Transparentni ekran</t>
  </si>
  <si>
    <t>Transparentni ekran</t>
  </si>
  <si>
    <t>LAVLJA ŠAPA - TRANSPARENTNI EKRAN</t>
  </si>
  <si>
    <t>4.g.1.</t>
  </si>
  <si>
    <t>LAVLJA LUBANJA - TRANSPARENTNI EKRAN</t>
  </si>
  <si>
    <t>4.f.1.</t>
  </si>
  <si>
    <t>Dimenzije: Najviše 130 mm x 120 mm x 30 mm</t>
  </si>
  <si>
    <t>Auto pregovaranje i auto MDI/MDIX</t>
  </si>
  <si>
    <t>Kapacitet portova: PoE (802.3at) na najmanje 4 porta</t>
  </si>
  <si>
    <t>Podrška za 1000 Base-T na svim portovima</t>
  </si>
  <si>
    <t>Broj portova: Najmanje 5</t>
  </si>
  <si>
    <t>PoE preklopnik</t>
  </si>
  <si>
    <t>Mogućnost montaže na površinu, DIN šinu i 19" rack</t>
  </si>
  <si>
    <t>Tip: Digitalni ethernet modul s 4 digitalna ulaza</t>
  </si>
  <si>
    <t xml:space="preserve">Digitalni ethernet modul </t>
  </si>
  <si>
    <t>Dimenzije filma: Najmanje 920 mm x 520 mm</t>
  </si>
  <si>
    <t>Izolacijski transformator: Najmanje 50 VA</t>
  </si>
  <si>
    <t>Potrošnja snage: Najviše 12 W/m2</t>
  </si>
  <si>
    <t>Vrijeme prebacivanja: Najviše 1 s</t>
  </si>
  <si>
    <t>- Optička zamagljenost kod isključenja: Najmanje 78%</t>
  </si>
  <si>
    <t>- Optička propusnost svjetla kod uključenja: Najmanje 78%</t>
  </si>
  <si>
    <t>Optičke karakteristike:</t>
  </si>
  <si>
    <t>Debljina filma: Najmanje 0.5 mm</t>
  </si>
  <si>
    <t>Samoljepljivi promjenjivi film</t>
  </si>
  <si>
    <t>PALEONTOLOŠKI NALAZI – SMARTGLASS</t>
  </si>
  <si>
    <t>4.c.3.</t>
  </si>
  <si>
    <t>POVIJEST PALEONTOLOŠKIH ISTRAŽIVANJA – LCD EKRAN</t>
  </si>
  <si>
    <t>4.b.2.</t>
  </si>
  <si>
    <t>GORNJA BARAĆEVA ŠPILJA</t>
  </si>
  <si>
    <t>Zaštita: Najmanje IP34</t>
  </si>
  <si>
    <t>Težina (max): Najviše 5kg</t>
  </si>
  <si>
    <t>Ugradne dimenzije (ø x d): Najviše 350 x 100 mm</t>
  </si>
  <si>
    <t>Područje pokrivanja: Najmanje 130° konično</t>
  </si>
  <si>
    <t>Max. SPL: Najmanje 105dB</t>
  </si>
  <si>
    <t>Osjetljivost: Najmanje 87dB</t>
  </si>
  <si>
    <t>Snaga 100V: Najmanje 60W</t>
  </si>
  <si>
    <t>Snaga (RMS): Najmanje 60W</t>
  </si>
  <si>
    <t xml:space="preserve">Komponente: Najmanje 6.5" LF i 0.75" HF </t>
  </si>
  <si>
    <t>SPELEOMORFOLOGIJA NA PRIMJERU GORNJE BARAĆEVE ŠPILJE – ZVUČNICI</t>
  </si>
  <si>
    <t>3.e.4.</t>
  </si>
  <si>
    <t>Bežićni miš i tipkovnica</t>
  </si>
  <si>
    <t>Grafička kartica: Najmanje 4 izlaza, 2 GB DDR5, 512 CUDA</t>
  </si>
  <si>
    <t>Pohrana: Najmanje 256 GB SSD</t>
  </si>
  <si>
    <t>Memorija: Najmanje 8 GB DDR4</t>
  </si>
  <si>
    <t>Procesor: Najmanje 6 jezgreni, 4 GHz, 9 MB Cache</t>
  </si>
  <si>
    <t>Računalo za reprodukciju sadržaja</t>
  </si>
  <si>
    <t>Ukupna veličina videozida: Najmanje 4.2 m x 2 m</t>
  </si>
  <si>
    <t>Video kontroler i prijemne kartice kao dio kompleta</t>
  </si>
  <si>
    <t>Pristup održavanja: Prednji</t>
  </si>
  <si>
    <t>Operativna temperatura: Najmanje u rasponu od -30°C do 60°C</t>
  </si>
  <si>
    <t>IP zaštita: njamanje IP40</t>
  </si>
  <si>
    <t>Životni vijek: Najmanje 100 000 sati</t>
  </si>
  <si>
    <r>
      <t xml:space="preserve">Prosječna potrošnja: Najviše 230W/m2 </t>
    </r>
    <r>
      <rPr>
        <sz val="10"/>
        <rFont val="Calibri"/>
        <family val="2"/>
      </rPr>
      <t>±</t>
    </r>
    <r>
      <rPr>
        <sz val="10"/>
        <rFont val="Arial"/>
        <family val="2"/>
        <charset val="238"/>
      </rPr>
      <t xml:space="preserve"> 10%</t>
    </r>
  </si>
  <si>
    <t>Frekvencija osvježavanja: Najmanje 3800 Hz</t>
  </si>
  <si>
    <t>Razina sive: Najmanje 14 bita</t>
  </si>
  <si>
    <t>Kut pogleda: Najmanje 160°</t>
  </si>
  <si>
    <t>Mod skeniranja: Najmanje 27/1</t>
  </si>
  <si>
    <t>Osvjetljenost: Najmanje 800 cd/m2</t>
  </si>
  <si>
    <t>Masa: Najviše 5 kg</t>
  </si>
  <si>
    <t>Rezolucija: Najmanje 320x180 piksela</t>
  </si>
  <si>
    <t>Razmak između piksela: Najviše 1.9 mm</t>
  </si>
  <si>
    <t>Veličina: Najmanje 600 x 335 mm</t>
  </si>
  <si>
    <t>LED tehnologija: SMD1010 s GOB procesiranjem</t>
  </si>
  <si>
    <t>Specifikacija kabineta:</t>
  </si>
  <si>
    <t>Sustav se sastoji od najmanje 42 kabineta, 1 video kontrolera, prijemnih kartica  i stražnjeg instalacijskog nosača</t>
  </si>
  <si>
    <t>LED videozid</t>
  </si>
  <si>
    <t>SPELEOMORFOLOGIJA NA PRIMJERU GORNJE BARAĆEVE ŠPILJE – VIDEOZID</t>
  </si>
  <si>
    <t>3.e.2.</t>
  </si>
  <si>
    <t>MODEL SPELEOGENEZE BARAĆEVIH ŠPILJA – LCD EKRAN</t>
  </si>
  <si>
    <t>3.d.1.</t>
  </si>
  <si>
    <t>GEOSPELEOLOGIJA  BARAĆEVIH  ŠPILJA</t>
  </si>
  <si>
    <t>Dimenzije: Najviše 40 x 200 x 200 mm, 1.5 kg</t>
  </si>
  <si>
    <t>USB: Najmanje 5x USB 3.0</t>
  </si>
  <si>
    <t>Mreža: Najmanje 1x Gbit/s, WLAN, Bluetooth</t>
  </si>
  <si>
    <t>Audio: Najmanje stereo izlaz, mikrofonski ulaz</t>
  </si>
  <si>
    <t>Programska podrška: Program za geometrijsko podešavanjem slike i preklapanje rubova</t>
  </si>
  <si>
    <t>Grafički izlazi: Najmanje 4x DisplayPort</t>
  </si>
  <si>
    <t>GPU: Najmanje  2 GB GDDR5, 80 GB/s</t>
  </si>
  <si>
    <t>Tvrdi disk: Najmanje 256 GB M.2-SSD, PCIe, OPAL</t>
  </si>
  <si>
    <t>Memorija: Najmanje 8 GB DDR 4 2.400 MHz</t>
  </si>
  <si>
    <t>Procesor: Najmanje 2.1 GHz, 6 kora</t>
  </si>
  <si>
    <t>- Nulti ofset između gornjeg ruba projekcije i simetrale objektiva</t>
  </si>
  <si>
    <t>MODEL RELJEFA – MAPPING PROJEKTOR SA SUSTAVOM ZA REPRODUKCIJU</t>
  </si>
  <si>
    <t>2.f.2.</t>
  </si>
  <si>
    <t>KRŠ – LCD EKRAN</t>
  </si>
  <si>
    <t>2.d.2.</t>
  </si>
  <si>
    <t>NASTANAK KRŠKOG RELJEFA</t>
  </si>
  <si>
    <t>SNIMKE PODZEMLJA - LCD EKRAN</t>
  </si>
  <si>
    <t>1.k.</t>
  </si>
  <si>
    <t>SENZOR OKIDANJA</t>
  </si>
  <si>
    <t>1.i.3</t>
  </si>
  <si>
    <t>Veličina: Najmanje 3.8 m x 6.5 m</t>
  </si>
  <si>
    <t>Kontrast: Najmanje +15%</t>
  </si>
  <si>
    <t>Odbijanje sunčevih zraka: Najmanje 75%</t>
  </si>
  <si>
    <t>Refleksija vidljive svjetlosti: Najmanje 38%</t>
  </si>
  <si>
    <t>Propusnost vidljive svjetlosti: Najviše 55%</t>
  </si>
  <si>
    <t>Debljina: Najviše 190 mikrona</t>
  </si>
  <si>
    <t>Tip projekcije: Prednja transparentna projekcija</t>
  </si>
  <si>
    <t>Transparentna projekcijska folija</t>
  </si>
  <si>
    <t>TRANSPARENTNA SAMOLJEPLJIVA FOLIJA ZA PROJEKCIJU</t>
  </si>
  <si>
    <t>1.i.1</t>
  </si>
  <si>
    <t>Dimenzije (d x š x v) : Najviše 90 mm x 80 mm x 30 mm</t>
  </si>
  <si>
    <t>LED indikatori rada na odašiljaču i prijemniku</t>
  </si>
  <si>
    <t xml:space="preserve">Podrška za najmanje USB 1.1 i 2.0 </t>
  </si>
  <si>
    <t>Propusnost: Najmanje 480 Mbps</t>
  </si>
  <si>
    <t>Pojačivač dometa USB signala</t>
  </si>
  <si>
    <t>Buka: Najviše 42 dB</t>
  </si>
  <si>
    <t>Svjetlosna snaga: Najmanje 9.400 lm (prema ISO 21118)</t>
  </si>
  <si>
    <t>MAPING PROJEKTOR</t>
  </si>
  <si>
    <t>1.i.</t>
  </si>
  <si>
    <t>IGRAONICA – LCD TOUCH EKRAN</t>
  </si>
  <si>
    <t>1.g.1.</t>
  </si>
  <si>
    <t>IGRAONICA</t>
  </si>
  <si>
    <t>Trenutački uvid u stanje blagajne</t>
  </si>
  <si>
    <t>Automatsko pohranjivanje i ispit kontrolne trake s računima</t>
  </si>
  <si>
    <t>Instalacija licence programskog paketa prema uputama Naručitelja</t>
  </si>
  <si>
    <t>POS program za ugostiteljstvo</t>
  </si>
  <si>
    <t>Program za ugostiteljstvo</t>
  </si>
  <si>
    <t>KAFIĆ – SOFTVER</t>
  </si>
  <si>
    <t xml:space="preserve">1.f.7. </t>
  </si>
  <si>
    <t>Mogućnost upravljanja putem vanjskog uređaja</t>
  </si>
  <si>
    <t>Hlađenje: Pasivno, bez ventilatora</t>
  </si>
  <si>
    <t>- Automatsko pokretanje nakon aktivacije ulaznog signala, bez kašnjenja</t>
  </si>
  <si>
    <t>- Automatsko isključivanje nakon perioda neaktivnosti</t>
  </si>
  <si>
    <t xml:space="preserve">Mala potrošnja: </t>
  </si>
  <si>
    <t>Frekvencijski raspon: Najmanje 25Hz – 20kHz</t>
  </si>
  <si>
    <t>Ulazna osjetljivost: Najmanje 1.2 V</t>
  </si>
  <si>
    <t xml:space="preserve">Ulazi: Balansirani i nebalansirani </t>
  </si>
  <si>
    <t>Odnos signal šum: Najmanje 98 dB</t>
  </si>
  <si>
    <t>Snaga u bridge modu: Najmanje 250 W na 100 V</t>
  </si>
  <si>
    <t>Izlazna snaga: Najmanje 60 W niskoomski</t>
  </si>
  <si>
    <t>Konfiguracija izlaza: Najmanje 4 Ohma, 100V</t>
  </si>
  <si>
    <t>Broj kanala: Najmanje 2</t>
  </si>
  <si>
    <t>Vrsta: Solid-state pojačalo, klasa D</t>
  </si>
  <si>
    <t>Pojačalo snage</t>
  </si>
  <si>
    <t>Pribor: Ladica za novac, čitač magnetskih traka, pisač računa</t>
  </si>
  <si>
    <t>Srednje vrijeme između kvarova: Najmanje 30,000 sati</t>
  </si>
  <si>
    <t>Potrošnja: Najviše 30 W</t>
  </si>
  <si>
    <t>Kontrast: Najmanje 550:1</t>
  </si>
  <si>
    <t>Vrijeme odaziva: Najviše 12 ms</t>
  </si>
  <si>
    <t>Raspon boja: Najmanje 250 000</t>
  </si>
  <si>
    <t>Rezolucija: Najmanje 1360 x 760 piksela</t>
  </si>
  <si>
    <t>Sučelja: Najmanje 4x USB, 2x RS-232, 1x LAN</t>
  </si>
  <si>
    <t>Pohrana: Najmanje 128 GB SATA SSD</t>
  </si>
  <si>
    <t>Memorija: Najmanje 4GB DDR3</t>
  </si>
  <si>
    <t>Zaslon osjetljiv na dodir od najmanje 15"</t>
  </si>
  <si>
    <t>Procesor: Najmanje četverojezgren, 2.40 GHz</t>
  </si>
  <si>
    <t>Računalo: All-in one računalo s ekranom osjetljivim na dodir</t>
  </si>
  <si>
    <t>POS uređaj</t>
  </si>
  <si>
    <t xml:space="preserve">KAFIĆ – KOMPJUTER I KASA </t>
  </si>
  <si>
    <t xml:space="preserve">1.f.6. </t>
  </si>
  <si>
    <t>POS program za maloprodaju</t>
  </si>
  <si>
    <t>Program za maloprodaju</t>
  </si>
  <si>
    <t xml:space="preserve">INFO PULT - IT OPREMA </t>
  </si>
  <si>
    <t>1.a.3.</t>
  </si>
  <si>
    <t>Težina: Najviše 1.5 kg</t>
  </si>
  <si>
    <t>Sučelja: Najmanje serijsko i USB</t>
  </si>
  <si>
    <t>Rezač karata</t>
  </si>
  <si>
    <t>Potrošnja snage: Najviše 35 W</t>
  </si>
  <si>
    <t>Rezolucija: Najmanje 200 dpi</t>
  </si>
  <si>
    <t>Brzina: Najmanje 8" po sekundi</t>
  </si>
  <si>
    <t>Metoda printanja: Direktna termalna</t>
  </si>
  <si>
    <t>Printer karata</t>
  </si>
  <si>
    <t>Pribor: Ladica za novac, POS bar code čitač, čitač magnetskih traka, pisač računa</t>
  </si>
  <si>
    <t xml:space="preserve">INFO PULT - MULTIMEDIJALNA OPREMA </t>
  </si>
  <si>
    <t>1.a.2.</t>
  </si>
  <si>
    <t>Ukupna cijena [Kn]</t>
  </si>
  <si>
    <t>Jed. Cijena [Kn]</t>
  </si>
  <si>
    <t>Jed. mjere</t>
  </si>
  <si>
    <t xml:space="preserve">Opis </t>
  </si>
  <si>
    <t>R.Br.</t>
  </si>
  <si>
    <t>MULTIMEDIJSKA OPREMA</t>
  </si>
  <si>
    <t>U prizemlju, u kojem se postavlja opća prezentacija teme Baraćeve špilje glazbena podloga imat će nekoliko varijacija prilagođenim temama. Riječ je o istoj glazbenoj liniji, ali različitim aranžmanima i pojedinim zvukovima koji se dodaju osnovnoj liniji kako bi se napravila distinkcija među ambijentima.</t>
  </si>
  <si>
    <t>GLAZBENA PODLOGA PRIZEMLJE - POSTAV</t>
  </si>
  <si>
    <t>14.b.</t>
  </si>
  <si>
    <t>Glazba se vrti u loopu</t>
  </si>
  <si>
    <t>Podloga mora otprilike biti komplementarna s temom Baraćevih špilje općenito. Podloga mora biti ugodna i nenametljiva, te trajati 15 minuta</t>
  </si>
  <si>
    <t>U prizemlju Centra ‘Lavlji ponor’, na mjestu gdje posjetitelji ulaze u centar, glazbena kulisa bit će najopćenitija</t>
  </si>
  <si>
    <t>GLAZBENA PODLOGA PRIZEMLJE</t>
  </si>
  <si>
    <t>Traje pet minuta i vrti se u loopu.</t>
  </si>
  <si>
    <t>Potom će kamera ući u Gornju Baraćevu špilju, sve do mjesta gdje se nalazi Zmajevo ždrijelo – paleontološko nalazište, te će se na- racijom pojasniti kako je riječ o jednom od najznačajnijih nalazišta takvoga tipa na kojem nalazimo ostatke brojnih životinja iz perioda posljednjeg Ledenog doba. Film završava animiranim prikazom špiljskog lava koji spava u jednoj od špiljskih pukotina, te otvara oči pred kamerom.</t>
  </si>
  <si>
    <t>Neke od izumrlih vrsta što su nastanjivale područje Hrvatske za posljednjega ledenog doba jesu špiljski medvjed, špiljski lav, špiljska hijena, crveni alpski vuk, europski po- lumagarac, konj, golemi jelen, stepski bizon, pragovedo, vunasti nosorog i vunasti mamut. Hrvatsku su nastanjivale i vrste koje su se odselile u druga područja, kao što su leopard, žderonja, sjeverna lisica, los, sob, kozorog, divokoza, bijeli zec i planinski svizac. Iako su brojne druge životinjske i biljne vrste nastanjivale područje Hrvatske, izložba obrađuje tek neke od najzanimljivijih pripadnika velikih sisavaca. Sve ove vrste prikazat će se u vjernoj animaciji, u okolišu kakav bi bio karakterističan za spomenuti period, a sve na lokaciji današnjih Baraćevih špilja.</t>
  </si>
  <si>
    <t>Potom se kamera približava na područje Baraćevih špilja. Brojne životinjske vrste koje su živjele tijekom pleistocena više ne postoje, a neke su uspjele opstati povlačenjem u područja gdje i dalje vladaju klimatski uvjeti na koje su navikle. U toplim razdobljima pleistocena, primjerice međuledenom dobu koje je prethodilo ovomu današnjem, životinje toplog podneblja živjele su i daleko na sjeveru. Tako su vodenkonji (nilski konji) prije tek 130.000 godina živjeli na području današnjeg Londona. Najčešći nalazi pleistocenskih fosilnih životinja u Hrvatskoj oni su iz posljednjega ledenog doba, a najčešće se nalaze u špiljama, jamama i riječnim sedimentima.</t>
  </si>
  <si>
    <t>I za posljednjega ledenog doba bilo je toplijih i hladnijih razdoblja, a najhladnije, zvano zadnji glacijalni maksimum, bilo je prije približno 26.000 godina. U to su doba tempera- ture na visokim zemljopisnim širinama bile prosječno do 12 °C niže od današnjih, a temperature u tropima prosječno 2-5 °C niže od današnjih. U Europi led je prekrivao golema područja. Island, Skandinavija, baltičke zemlje, velik dio Britanije i Irske bili su pod ledom, a granica ledenog pokrivača protezala se Njemačkom, Poljskom, Bjelorusijom i Rusijom. Zbog niskih temperatura goleme su količine vode bile vezane u ledenim pokrivačima kilometarskih debljina pa je razina oceana i mora bila oko 135 metara niža od današnje. I područje Hrvatske bitno je drugačije izgledalo. Velik dio Jadranskog bazena bio je prostrana stepska ravnica, dok su na Velebitu, Gorskom kotaru, Dinari i Biokovu bili ledenjaci. Posljednja tvrdnja prikazat će se animiranim prikazom izgleda Jadranskog mora iz zraka.</t>
  </si>
  <si>
    <t>Posljednje geološko razdoblje, koje i danas traje, naziva se kvartar. Započelo je prije 2,6 milijuna godina, a karakteriziraju ga stalne izmjene dugih hladnih razdoblja, zvanih glacijali ili ledena doba, i kratkih toplih razdoblja, zvanih interglacijali ili međuledena doba. Kvartar se dijeli na pleistocen i holocen. U pleistocen su svrstana sva ledena i me- đuledena doba osim onoga zadnjega koje nazivamo holocenom i koje traje posljednjih 12.000 godina. Posljednje ledeno doba koje je prethodilo holocenu trajalo je od približno 115.000 godina do prije 12.000 godina. Upravo je to bilo i najhladnije razdoblje pleistocena.</t>
  </si>
  <si>
    <t>Film započinje opisom prilika na Zemlji za vrijeme Ledenog doba:</t>
  </si>
  <si>
    <t>Kao prvi kontakt posjetitelja s podrumskom etažom i prezentacijom koja se na ovoj etaži dovodi na vrhunac u glavnoj dvorani podruma prezentirat će se dokumentarni film koji će sažeti prikaz okoliša i tipičnog ambijenta u Ledeno doba na području Baraćevih špilja. Prikaz će obuhvatiti uvjerljivu animaciju svih životinja pronađenih na lokalitetu, i to na način da će se najprije prikazati Zemlja, pa Europa, pa Hrvatska u vrijeme ledenog doba (uz isticanje razine Jadranskog mora u to vrijeme), te će se animacijom predstaviti izgled okoliša karakterističan za period.</t>
  </si>
  <si>
    <t>VELIKI ZASLON - DOKUMENTARNI FILM</t>
  </si>
  <si>
    <t>10.b.2.</t>
  </si>
  <si>
    <t>Zemlja će posjetiteljima pričati o tome što je boli   i pokazivat će svoje ožiljke, dok će s druge strane scenama netaknute prirode sugerirati što se uništava i koja se cijena plaća. Film će trajati jednu minutu, a kombinirat će se snimci iz drona i s kamere s razine tla.</t>
  </si>
  <si>
    <t xml:space="preserve">Riječ je o filmu u kojem će Zemlja u prvom licu govoriti o štetnom utjecaju koji na nju ima nesmotreno ponašanje ljudi. Film će prikazati neke ljepote prirode, uz naglasak na područje u obuhvatu projekta, ali i kao antipod i pokazatelj djelovanja čovjeka i scene uništenja prirode, štetnog utjecaja koje na prirodu ima zagađenje i ostali štetni faktori. </t>
  </si>
  <si>
    <t>Radi prikazivanja na frontalnom projektoru, kao svojevrstan intermezzo animaciji špiljskog lava izradit će se dokumentarni film ‘Gea’.</t>
  </si>
  <si>
    <t>PRIČA O ZEMLJI – DOKUMENTARNI FILM ‘GEA’</t>
  </si>
  <si>
    <t>9.a.4.</t>
  </si>
  <si>
    <t>‘Geološki gledano, danas živimo u vrijeme međuledenog doba i, sudeći prema spoznajama o prošlosti, slijedi nam novo ledeno doba. Čovječanstvo je do sada uspješno prebro- dilo jedno ledeno doba, ali kako će se prilagoditi na moguće novo zahladnjenje? S druge strane, kako smatraju neki znanstvenici, sadašnje će međuledeno doba potrajati još dugo uz daljnje zatopljenje vezano za stakleničke plinove kao proizvod ljudskih aktivnosti. Ustanovljeno zatopljenje posljednjih desetljeća ide u prilog toj teoriji. Kako će se čovječanstvo prilagoditi mogućim višim temperaturama i globalnom dizanju razine mora? Rasprave o budućoj klimi svakako će još dugo potrajati, a mi se možemo samo nadati da današnji naraštaji neće u većoj mjeri osjetiti posljedice klimatskih promjena. I možemo djelovati, pomoći prirodi da se oporavi. Izbor je na nama.’</t>
  </si>
  <si>
    <t>Na ovom mjestu lav posjetitelje upućuje da pogledaju frontalnu projekciju. Nakon što projekcije završe lav nastavlja:</t>
  </si>
  <si>
    <t>Neke su životinjske vrste izumrle, dok su druge bile prisiljene povući se na sjever u potrazi za klimatskim prilikama na koje su navikle. Čovjek se adaptirao na nove uvjete, no svojim djelovanjem i nebrigom za okoliš utjecao je na prirodu. Svjetski se znanstvenici ne mogu složiti o globalnim vremenskim uvjetima koji nam predstoje. Promjene u svakom slučaju slijede, ali pitanje je kada i kakve će one biti.</t>
  </si>
  <si>
    <t>Ta je klimatska promjena bitno utjecala na živi svijet planeta kao i na razvoj čovječanstva.</t>
  </si>
  <si>
    <t>Svakodnevno se govori o sve nepredvidljivijim vremenskim prilikama diljem svijeta i svake se godine ruše stogodišnji rekordi klimatskih ekstrema. Posljednje ledeno doba završilo je prije približno 12.000 godina.</t>
  </si>
  <si>
    <t>Radi aplikacije na LCD ekran izradit će se animirani prikaz špiljskog lava koji će posjetiteljima pričati o opasnostima globalnog zatopljenja. Animacija je sinkronizirana s doku- mentarnim prikazima na bočnim projekcijama. Lav posjetiteljima priča:</t>
  </si>
  <si>
    <t>PRIČA O ZEMLJI – ANIMACIJA ‘ŠPILJSKI LAV’</t>
  </si>
  <si>
    <t>9.a.2.</t>
  </si>
  <si>
    <t>Kulisa sadržava zvukove klepetanja krila šišmiša, kapanje i ostale slične zvukove</t>
  </si>
  <si>
    <t>Radi prenošenja ugođaja iz podzemlja u osjetilnu komoru, izradit će se zvučna kulisa karakteristična za špilju</t>
  </si>
  <si>
    <t>OSJETILNA KOMORA - ZVUKOVI PODZEMLJA</t>
  </si>
  <si>
    <t>8.a.5.</t>
  </si>
  <si>
    <t>Film traje tri minute i vrti se u loopu</t>
  </si>
  <si>
    <t>Film će potom pričati o gradnji samih zidova, te različitim vrstama utvrđenja, a potom će se prebaciti na specifične primjere s rakovičkog područja, te obuhvatiti: Gornju Bara- ćevu špilju, Gajinu pećinu, Jankovića pećinu i Božića pećinu.</t>
  </si>
  <si>
    <t>Sve ove pećine, sakrivene ili vidljive, služile su kao zbjeg, ali su isto tako i prave male utvrde. Do ulaza u neke pećine prilično je lako doći, dok je do ulaza drugih pećina prilaz otežan, jer se nalaze na strmom obronku, a do nekih je izvanredno težak, jer se nalaze visoko u litici. U tim se pećinama nije sklanjala redovna vojska već nezaštićen narod. Podaci govore da se negdje nisu uspjeli i obraniti, pa su bili zarobljeni ili pogubljeni. Tako su neke pećine nažalost i masovne grobnice.</t>
  </si>
  <si>
    <t>Neke pećine imaju zid sagrađen na samom ulazu u pećinu, vidljiv izvana, a neke sakriven dublje u pećini, na izmaku danjeg svjetla; neke imaju samo jedan zid, a neke još jedan iza prvog, dok neke imaju još i treći zid</t>
  </si>
  <si>
    <t>Osim što su ovakve pećinske utvrde čudesni primjeri graditeljskog umijeća i njegove primjene, još je jedna stvar po čemu su one jedinstveni svjedok prošlosti, kako hrvatske tako i europske i svjetske: one su nijemi svjedok umijeća i borbe običnog čovjeka, Hrvata, seljaka i vojnika, koji se najčešće skrivao i borio se kako s Turcima tako i s Austrijancima, ali i domaćim velikašima i generalima, a ne nekog velikaša ili državne ili neke druge organizacije ili skupine.</t>
  </si>
  <si>
    <t>U Hrvatskoj je ovakvih pećinskih utvrda možda i više od 100, što je prvorazredan i značajan dio naše, ali i europske kulturne baštine.</t>
  </si>
  <si>
    <t xml:space="preserve">Istraživanjima je ustanovljeno da su ti zidovi, sagrađeni u doba turske opasnosti, služili za sklanjanje stanovništva pred turskim osvajačima. Nažalost, u povijesnim dokumentima njih se uopće ne spominje, ali ova tajnovitost je za opstanak naroda imala značajnu ulogu, pa je i razumljivo da njihov položaj narod nije nikome odavao. </t>
  </si>
  <si>
    <t>Radi aplikacije na LCD ekran izradit će se dokumentarni snimak na temu utvrđenih pećina s naglasnom na one s područja Općine Rakovica. U uvodnom dijelu filma navest će se kako na rakovičkom području postoji više desetaka pećina s bedemima.</t>
  </si>
  <si>
    <t>FENOMEN UTVRĐENIH PEĆINA – DOKUMENTARNI SNIMAK</t>
  </si>
  <si>
    <t>7.f.2.</t>
  </si>
  <si>
    <t>Otkupljuje se 20 fotografija</t>
  </si>
  <si>
    <t>Radi bolje prezentacije otkupit će se foto materijal vezan uz kampanje istraživanja špilje</t>
  </si>
  <si>
    <t>PRESJEK ISTRAŽIVANJA GORNJE BARAĆEVE ŠPILJE - FOTOMATERIJAL</t>
  </si>
  <si>
    <t>7.d.4.</t>
  </si>
  <si>
    <t>Animacija je realni prikaz nalazišta, a izvodi se pomoću arheoloških nacrta nastalih tijekom iskopavanja nalaza</t>
  </si>
  <si>
    <t>Radi implementacije na multitouch monitor izradit će se animirani prikaz nalazišta u špiljama</t>
  </si>
  <si>
    <t>PRESJEK ISTRAŽIVANJA GORNJE BARAĆEVE ŠPILJE - ANIMACIJA NALAZIŠTA</t>
  </si>
  <si>
    <t>7.d.3.</t>
  </si>
  <si>
    <t>Također, na istom sučelju bit će dostupni podatci o:
 - prvim istraživanjima,
 - kronologija ostalih istraživačkih kampanja, uz fotografije iz vremena raznih kampanja,
 - preslike starih nacrta špilje nastalih za vrijeme istraživanja,
 - ostali materijal vezan uz temu poput isječaka iz novina o provedenim istraživanjima ili pronalascima i slično. Softver je namijenjen istovremenom pretraživanju najmanje na 20 točaka.</t>
  </si>
  <si>
    <t xml:space="preserve"> - Lokacija 3: u Zokijevom kanalu u jednoj sondi unutar stratigrafski jasno pleistocenskog sloja pronađena je jedna (izgleda dosta robusna) ljudska kost (prema analizama američkih i hrvatskih stručnjaka). Ovaj nalaz će u slijedećih nekoliko mjeseci biti datiran u SAD-u pa će se dobiti točan podatak o dataciji nalaza. </t>
  </si>
  <si>
    <t xml:space="preserve"> - Lokacija 2: mlađi nalazi iz ranog novog vijeka i novog vijeka (druga polovica 15. st. Do kraja razdoblja ratova i borbi s Turcima.</t>
  </si>
  <si>
    <t xml:space="preserve"> - Lokacija 1: stariji i daleko malobrojniji su iz prijelaza iz brončanog na željezno doba (okvirno oko 800 g. prije Krista) i to ulomci keramičkih posuda kojih ima i pred ulazom u samu pećinu kojoj se na nekoliko metara gore od ulaza nalaze i ostaci naselja iz istog perioda. Također je ovdje nađena i brončana narukvica koja se danas čuva u Arheološkom muzeju u Zagrebu</t>
  </si>
  <si>
    <t>Na multitouch ekran implementirat će se interaktivna softverska aplikacija za pretragu podataka na temu presjeka istraživanja Gornje Baraćeve špilje. Na multitouch stolu donijet će se tlocrtni prikaz Gornje Baraćeve špilje s označenim lokacijama nalazišta. Klikom na svaku lokaciju otvorit će se detaljni nacrt nalazišta uz podatke i fotografije o istom. Označit će se ukupno četiri lokaliteta:</t>
  </si>
  <si>
    <t>PRESJEK ISTRAŽIVANJA GORNJE BARAĆEVE ŠPILJE – SOFTVER ZA MULTITOUCH</t>
  </si>
  <si>
    <t>Radi bolje prezentacije otkupit će se foto materijal vezan uz spomenute špilje kako bi se prezentirao njihov izgled.</t>
  </si>
  <si>
    <t>BAZA PODATAKA - FOTOMATERIJAL</t>
  </si>
  <si>
    <t>6.k.4.</t>
  </si>
  <si>
    <t>Obrađuje se na način da posjetitelju daje mogućnost razgledavanja svih elemenata špilje iznutra, te vanjski pregled izgleda kanala koje je moguće po želji rotirati, uvećavati i smanjivati.</t>
  </si>
  <si>
    <t>Potom se obavlja registracija snimaka, tj. spajanje segmenata u kompletan 3D model nakon čega se pristupa čišćenju i eventualnoj ručnoj registraciji kod zahtjevnijih snimaka. Kada je snimak „očišćen“, registriran do tražene preciznosti i optimiziran, potrebno je generirati oblak točaka koji se onda izvozi kao finalan rezultat u nekom od standardnih 3D formata.</t>
  </si>
  <si>
    <t xml:space="preserve">Po skeniranju, snimci se moraju obraditi na računalu gdje se obavlja predprocesiranje, tj. pretvaranje „sirovog“ zapisa iz skenera u format koji je moguće dalje digitalno obrađi- vati te analiza i detekcija karakterističnih geometrijskih elemenata koji služe kao referentne točke. </t>
  </si>
  <si>
    <t>Veći broj zaklonjenih objekata u sceni, traži veći broj snimaka iz različitih perspektiva. „Monotoni“ objekti, koji nemaju puno karakterističnih geometrijskih elemenata zahtijevaju korištenje umjetnih „meta“ koje se postavljaju po sceni, a služe kao referentne točke za naknadnu računalnu obradu</t>
  </si>
  <si>
    <t>Kao i u ovom slučaju u zatvorenim prostorima sa izraženim elektromagnetskim smetnjama, onemogućeno je korištenje GPS-a i kompasa pa je inicijalno pozicioniranje snimaka, prije procesa spajanja, nužno odraditi ručno što produljuje vrijeme obrade snimljenog materijala. Pri snimanju, skener se mora postaviti na različite pozicije u odnosu na snimani objekt kako bi isti bio snimljen sa svih strana. Broj točaka sa kojih se snima, uvjetuje konfiguracija objekta.</t>
  </si>
  <si>
    <t>Uređaj mora biti opremljen GPS-om, kompasom, visinomjerom te dvoosnim kompenzatorom odnosno žiroskopom koji, programu za obradu snimljenog materijala, omogućava- ju brže i preciznije spajanje snimaka. Ovdje se treba voditi činjenicom da oprema za snimanje koja posjeduje veći broj senzora ubrzava proces „registracije“ snimaka, odnosno spajanja pojedinih snimaka u jednu cjelinu.</t>
  </si>
  <si>
    <t>Radi postavljanja na multitouch monitor izradit će se 3D prikaz obje špilje, Donje i Gornje Baraćeve špilje. Za 3D skeniranje koristiti skener koji ima mogućnost snimanja do udaljenosti od 130m sa preciznošću +/- 2mm. Skener mora moći snimati u nijansama sive ili u boji za što mora biti opremljen kamerom razlučivosti 70 mio. pixela za punu sfernu panoramu.</t>
  </si>
  <si>
    <t>BAZA PODATAKA - 3D MAPIRANJE ŠPILJA</t>
  </si>
  <si>
    <t>6.k.3.</t>
  </si>
  <si>
    <t>Predstavit će se speleološki profili špilja, uz označene dijelove pojedine špilje, fotografije ili video iz svake špilje, te svi ostali relevantni podaci dostupni nakon istraživanja</t>
  </si>
  <si>
    <t>Radi pretrage sadržaja izradit će se softverska aplikacija na koju će se postaviti sadržaji vezani uz povijest speleoloških istraživanja Baraćevih špilja, te značajke svake spilje zasebno</t>
  </si>
  <si>
    <t>BAZA PODATAKA – SOFTVER</t>
  </si>
  <si>
    <t>6.k.2.</t>
  </si>
  <si>
    <t>U konačnici, posjetitelji bi trebali moći percipirati s kolikim naporom i u kakvim uvjetima se speleolozi kreću podzemljem</t>
  </si>
  <si>
    <t>Ova igrica za cilj ima prikazati kojim se tehnikama speleolozi služe kako bi prelazili prepreke, te na kakve sve prepreke u podzemlju nailaze</t>
  </si>
  <si>
    <t>Cilj je igrača da sve prepreke uspješno prijeđe koristeći opremu koja mu je na raspolaganju</t>
  </si>
  <si>
    <t>Igrica će jednostavnim ilustrativnim prikazom donijeti profil neke dulje špilje s preprekama (provalija, potopljeni kanal špilje, sigovina, itd.)</t>
  </si>
  <si>
    <t>Za implementaciju na LCD touch ekran izradit će se igrica ‘Podzemne prepreke’</t>
  </si>
  <si>
    <t>IGRA ‘PODZEMNE PREPREKE’ – SOFTVER</t>
  </si>
  <si>
    <t>6.h.1.</t>
  </si>
  <si>
    <t>Prikaz je statičan, montiran od nekoliko snimaka.</t>
  </si>
  <si>
    <t xml:space="preserve">Stavka predviđa izradu dokumentarnog prikaza pomoću materijala iz stavke 10.f.3. </t>
  </si>
  <si>
    <t>SREDIŠNJI PARAVAN - DOKUMENTARNI PRIKAZ</t>
  </si>
  <si>
    <t>6.f.2.</t>
  </si>
  <si>
    <t>Snimka je statična i traje 3 minute</t>
  </si>
  <si>
    <t>Fauna je snimana odozgo kako bi se zadržala perspektiva</t>
  </si>
  <si>
    <t>Radi izrade dokumentarnog prikaza otkupit će se video materijal s prikazom vodene faune</t>
  </si>
  <si>
    <t xml:space="preserve">SREDIŠNJI PARAVAN - VIDEO MATERIJAL </t>
  </si>
  <si>
    <t>6.f.1.</t>
  </si>
  <si>
    <t>Otkupljuju se u digitalnoj inačici</t>
  </si>
  <si>
    <t>Nacrti se otkupljuju od speleoloških društava koji su ih izrađivali nakon istraživanja</t>
  </si>
  <si>
    <t>Otkupit će se nacrti svih 12 špilja koje se nalaze u sustavu Baraćevih špilja</t>
  </si>
  <si>
    <t>SPELEORONJENJE – NACRTI</t>
  </si>
  <si>
    <t>6.c.3.</t>
  </si>
  <si>
    <t>Trajanje - 20 minuta iskoristivih snimki</t>
  </si>
  <si>
    <t>Materijal je sirovi, međutim sniman od strane speleologa i speleoronioca ili drugih stručnih osoba koje su imale pristup lokalitetu</t>
  </si>
  <si>
    <t>Radi potrebe montaže filmova otkupit će se video materijal za montažu</t>
  </si>
  <si>
    <t>SPELEORONJENJE - VIDEO MATERIJAL</t>
  </si>
  <si>
    <t>6.c.2.</t>
  </si>
  <si>
    <t>Drugi prikaz - donosi scene snimljene u podzemlju, u jednoj od špilja na lokalitetu Baraćeve špilje, a na kojima se vidi ronioc koji zaranja pod vodu unutar špilje. Kamera prati i njegov zaron, te snima podvodni ambijent kroz koji se kreće. Kamera usput prikazuje i neke male podvodne životinjice koje žive u spomenutom ambijentu. Video traje 1 minuta.</t>
  </si>
  <si>
    <t>Prvi prikaz - donosi scene snimljene u podzemlju, u jednoj od špilja na lokalitetu Baraćeve špilje, a na kojima se vidi ronioc speleolog koji se oblači za zaron. 'Ronilac je obučen osnovno, a onda na sebe stavlja dio po dio specijalizirane ronilačke opreme, te pojašnjava čime se oprema i čemu pojedini predmet služi. 'Video traje 1 minutu.</t>
  </si>
  <si>
    <t>Radi implementacije na LCD ekrane izradit će se dva dokumentarna prikaza zarona u jednoj od špilja u obuhvatu Baraćeve špilje</t>
  </si>
  <si>
    <t>SPELEORONJENJE - DOKUMENTARNI PRIKAZI</t>
  </si>
  <si>
    <t>6.c.1.</t>
  </si>
  <si>
    <t>- Povijest biospeleoloških istraživanja</t>
  </si>
  <si>
    <t>- Biospeleološki nalazi - Donja Barićeva špilja je tipski lokalitet (Locus typicus) za dvije vrste sitnih špiljskih kornjaša (Coleoptera) koji su u njoj pronađeni. Prvi nalaz kornjaša Parapropus sericeus spp. sinuaticollis (Sl. 3.) pronađen je davne 1907 g. i endem je rakovačkog područja. Drugi špiljski kornjaš koji je pronađen u ovoj špilji je Machaerite pavleki pronađen i opisan prije deset godina. Ova špilja jedino je za sada poznato nalazište ove vrste;</t>
  </si>
  <si>
    <t>- Stare povijesne fotografije kao i tekstovi vezane uz opis špilje</t>
  </si>
  <si>
    <t>- Nacrti Donje Baraćeve špilje</t>
  </si>
  <si>
    <t>Radi omogućavanja pretrage podataka izradit će se softverska aplikacija koja će posjetiteljima omogućiti pretragu na temu Donje Baraćeve špilje i faune koja tamo obitava. Na softver će se postaviti tekstovi, fotografije i filmovi na sljedeće teme:</t>
  </si>
  <si>
    <t>BAZA PODATAKA – SOFTVER ZA LCD TOUCH</t>
  </si>
  <si>
    <t>5.e.2.</t>
  </si>
  <si>
    <t>Svaka animacija traje 30 sekundi</t>
  </si>
  <si>
    <t>Posjetitelj pritiskom na označeno mjesto uvijek može vratiti prikaz na početno stanje</t>
  </si>
  <si>
    <t>Tada se životinja uvećava višestruko, potom se na videu obrazlažu njezini dijelovi tijela i osobitosti</t>
  </si>
  <si>
    <t>Kad posjetitelj pritisne jednog od njih pokreće animaciju o njegovoj prilagodbi</t>
  </si>
  <si>
    <t>Svih pet nadzemnih srodnika kreće se po postamentu</t>
  </si>
  <si>
    <t>Svaka animacija okida se posebno</t>
  </si>
  <si>
    <t>Sve će se naglašavati kroz telope koji će se na tankoj liniji izvlačiti od dijela tijela koji je doživio promjenu na prikazu, sve na hrvatskom i engleskom jeziku</t>
  </si>
  <si>
    <t>Prikazat će se razni tipovi prilagodbe koje su razvili, od gubitka boje, preko razvoja duljih nogu do gubitka vida i slično</t>
  </si>
  <si>
    <t>Potom se oni polako kreću prema ulazu u špilju, a kad uđu kroz otvor započinje njihova prilagodba na život u špiljskim uvjetima</t>
  </si>
  <si>
    <t>Najprije se prikazuju njihovi srodnici koji žive na površini zemlje</t>
  </si>
  <si>
    <t>Na postamentu se mapiraju prikazi pet vrsta podzemnih kukaca</t>
  </si>
  <si>
    <t>Radi implementacije na mapping projektor izradit će se interaktivna animacija koja će posjetitelje upoznati s podzemnom faunom i načinom na koji se ona prilagodila na život u mraku</t>
  </si>
  <si>
    <t>MAPIRANJE FAUNE - ANIMACIJA ZA MAPPING PROJEKTOR</t>
  </si>
  <si>
    <t>5.c.2.</t>
  </si>
  <si>
    <t>Aplikacija je u cijelosti integrirana s pozicijom okvira na sučelju multitouch ekrana</t>
  </si>
  <si>
    <t>v) Kostur lava - na samom multitouch stolu postavlja se IR okvir koji posjetitelji pomiču po stolu kako bi vidjeli detalje životinje kakva je izgledala za života – s dlakom i svim ostalim obilježjima. Povlačenjem IR okvira po stolu unutar samog okvira softverska aplikacija prikazuje špiljskog lava, a prati kostur složen ispod ekrana. Unutar okvira mora biti vidljiva životinja s mesom, dlakom i grivom i to na način da je vidljiv onaj njezin dio iznad kojeg se okvir u tom trenutku nalazi</t>
  </si>
  <si>
    <t>iv) Okoliš špilja nekad i sad – ilustracijama će se prikazati izgled okoliša prije cca. 70.000 godina (različita topografija – podnožje Baraćeve brine na većoj je visini, crnogorično drveće, medvjedi ulaze u špilju, druge ustanovljene životinje) i danas (uređeni krajolik, posjetitelji idu u špilju).</t>
  </si>
  <si>
    <t>iii) Od sedimenta do postava – u skllopu stavke izradit će se kratki film o tome kako se jedan nalaz od sedimenta, pranja, sušenja, lijepljenja, signiranja, određivanja i mjerenja prati do stavljanja u postav;</t>
  </si>
  <si>
    <t>ii) Proces fosilizacije – izradit će se animirani prikaz kojim će se prikazati kako su kosti dospjele u špilju - od živih životinja, uginuća, uklapanja u sediment pa sve do paleonto- loških iskapanja;</t>
  </si>
  <si>
    <t>i) Pretraga informacija vezanih uz nalazište u Gornjoj Baraćevoj špilji – donijet će se prikaz nalazišta Zmajevo ždrijelo i podaci o njemu;</t>
  </si>
  <si>
    <t>Aplikacija će prikazivati fotografiju nalazišta špiljskog lava koje će posjetitelji moći koristiti na više načina:</t>
  </si>
  <si>
    <t xml:space="preserve">Radi implementacije na multitouch stol izradit će se softverska aplikacija namijenjena pretraživanju većeg broja ljudi istovremeno </t>
  </si>
  <si>
    <t>LAVLJI KOSTUR - APLIKACIJA ZA LCD EKRAN</t>
  </si>
  <si>
    <t>4.i.2.</t>
  </si>
  <si>
    <t>Okida se na dugme na vitrini</t>
  </si>
  <si>
    <t>Animacija traje 30 sekundi</t>
  </si>
  <si>
    <t>Animacija će najprije linijski definirati konture šape lava, prikazujući u pozadini kostur, potom će se kostur početi omotavati tkivom i u konačnici će se prikazati šapa lava u punom obimu</t>
  </si>
  <si>
    <t>Za aplikaciju na transparentni ekran izradit će se animacija</t>
  </si>
  <si>
    <t>LAVLJA ŠAPA - ANIMACIJA ZA TRANSPARENTNI EKRAN</t>
  </si>
  <si>
    <t>4.g.2.</t>
  </si>
  <si>
    <t>Potom će se lubanja okružiti konturama glave životinje, te će se početi omotavati tkivom i u konačnici će se prikazati glava lava u punom obimu</t>
  </si>
  <si>
    <t>Animacija će najprije linijski definirati konture kostiju lubanje lava koje nedostaju, a nadovezujući se na vilicu koja se nalazi u vitrini</t>
  </si>
  <si>
    <t>LAVLJA LUBANJA - ANIMACIJA ZA TRANSPARENTNI EKRAN</t>
  </si>
  <si>
    <t>4.f.2.</t>
  </si>
  <si>
    <t>Traje tri minute i vrti se u loopu</t>
  </si>
  <si>
    <t>Film se izrađuje od arhivskih snimaka s kampanja, te uz pomoć naratora – paleontologa koji pojašnjava sve postupke</t>
  </si>
  <si>
    <t>Film mora obuhvatiti sve radnje: dolazak, opremanje, transport opreme, postavljanje užeta i ljestava za silazak u Zmajevo ždrijelo, ulazak u prostor i kopanje, te potom vađenje nalaza izvan špilje</t>
  </si>
  <si>
    <t>Kako bi se posjetiteljima prikazao postupak prikupljanja nalaza koji se predstavlja u centru, na LCD ekran postavit će se dokumentarni film koji će donijeti snimke iskopavanja s lokaliteta, te kadrove koji će kontekstualizirati priču</t>
  </si>
  <si>
    <t>POVIJEST PALEONTOLOŠKIH ISTRAŽIVANJA – DOKUMENTARNI FILM</t>
  </si>
  <si>
    <t>4.b.3.</t>
  </si>
  <si>
    <t>Obuhvaća snimanje čitave duljine glavnog kanala Gornje Baraćeve špilje</t>
  </si>
  <si>
    <t>Prikaz traje 10 minuta i vrti se u loopu</t>
  </si>
  <si>
    <t>Potom će se od te linije povući ravna linija s tekstom kojim se pojašnjava ova vrsta kanala</t>
  </si>
  <si>
    <t>Primjerice, kada se kamera nađe pored tipa kanala koji ima oblik ključanice, ona će se pred tim prolazom umiriti, a animacijom će se zaokružiti oblik ključanice</t>
  </si>
  <si>
    <t>Svaki put kad kamera naiđe na neki element koji je potrebno interpretirati zastane, element5 se animacijom zaokruži, te se sa strane izvede interpretacije vezana uz njega</t>
  </si>
  <si>
    <t>Iskustvo mu pojačavaju zvukovi kretanja i tipični zvukovi špilje</t>
  </si>
  <si>
    <t>Budući da je samo staza pred kamerom osvijetljena posjetitelj ima dojam da se nalazi u špilji</t>
  </si>
  <si>
    <t>Kamera kreće od ulaza u špilju, te se polako kreće kroz samu špilju</t>
  </si>
  <si>
    <t>Izradit će se dokumentarno - animirani prikaz koji će posjetitelja odvesti u samu špilju te mu, pomoću animiranih dodataka pojasniti o kakvoj se vrsti podzemnog objekta radi, koje su njezine morfološke karakteristike, koje vrste kanala u njoj nalazimo, te kakve vrste sige možemo u njoj vidjeti</t>
  </si>
  <si>
    <t>SPELEOMORFOLOGIJA NA PRIMJERU GORNJE BARAĆEVE ŠPILJE – DOKUMENTARNO – ANIMIRANI PRIKAZ</t>
  </si>
  <si>
    <t>3.e.3.</t>
  </si>
  <si>
    <t>Ima telope radi pojašnjavanja pojedinih događaja</t>
  </si>
  <si>
    <t>Animacija traje 40 sekundi i vrti se u loopu</t>
  </si>
  <si>
    <t>Prikaz će donijeti čitav proces nastanka špilja, prikazujući formiranje Gornje, Donje i Nove Baraćeve špilje te Izvor špilje Baraćevac, a sve prema podacima stručnjaka dostavljenih u elaboratima</t>
  </si>
  <si>
    <t>Radi aplikacije na LCD monitor izradit će se animirani prikaz modela speleogeneze Baraćevih špilja</t>
  </si>
  <si>
    <t>MODEL SPELEOGENEZE BARAĆEVIH ŠPILJA – ANIMIRANI PRIKAZ</t>
  </si>
  <si>
    <t>3.d.2.</t>
  </si>
  <si>
    <t>Svaki prikaz traje 40 sekundi te se ‘Okida’ pritiskom na dugme na postamentu</t>
  </si>
  <si>
    <t xml:space="preserve"> - topografska karta područja sa svim značajnijim obilježjima</t>
  </si>
  <si>
    <t xml:space="preserve"> - speleološka karta – karta se izrađuje za područje obuhvaćeno modelom i prikazuje speleološku kartu. Sam prikaz prati i naracija kojom se pojašnjava sadržaj koji se emitira. Izrađuje se karta s prikazanim pozicijama svih špilja i jama na obuhvatu;</t>
  </si>
  <si>
    <t xml:space="preserve"> - geomorfološka karta - karta se izrađuje za područje obuhvaćeno modelom i prikazuje geomorfološku građu terena. Prikazuju se morfogenetski tipovi reljefa jedan po jedan (strukturni, krški, fluviokrški, fluvijalni, fluviodenudacijski). Uz sam animirani prikaz animaciju prati i naracija kojom se pojašnjava sadržaj koji se emitira;</t>
  </si>
  <si>
    <t xml:space="preserve"> - geološka karta obuhvata područja Općine Rakovica – karta se izrađuje za područje obuhvaćeno modelom i prikazuje geološku građu terena. Područja se označavaju jedno po jedno, ovisno o geološkoj starosti, od najstarijeg do najmlađeg. Uz sam animirani prikaz animaciju prati i naracija kojom se pojašnjava sadržaj koji se emitira;</t>
  </si>
  <si>
    <t>Radi aplikacije na mapping projektor izradit će se nekoliko kartografskih prikaza na različite teme, a koji će se emitirati na modelu reljefa kao detaljna interpretacija. Izradit će se sljedeći prikazi:</t>
  </si>
  <si>
    <t>MODEL RELJEFA –PRIKAZ (KARTE) ZA MAPPING PROJEKCIJU</t>
  </si>
  <si>
    <t>2.f.3.</t>
  </si>
  <si>
    <t>Dokumentarno animirani film traje tri minute i vrti se u loopu</t>
  </si>
  <si>
    <t>Uvjeti i način otjecanja značajno utječu na to gdje će se razviti pojedini speleološki objekti i kakve će im biti karakteristike</t>
  </si>
  <si>
    <t>Otjecanje vode u podzemlju krša glavni je mehanizam nastanka speleoloških objekata</t>
  </si>
  <si>
    <t>Tečenje vode u podzemlju ometaju i prekidaju nepropusne stijene koje tada nazivamo barijere</t>
  </si>
  <si>
    <t>Iznad freatske zone nalazi se vadozna zona u kojoj su šupljine ispunjene zrakom, a voda teče strmo pod utjecajem gravitacije</t>
  </si>
  <si>
    <t>U dubljim dijelovima sve šupljine u stijeni su ispunjene vodom i tamo voda teče bočno prema izvorima - to se naziva freatska zona</t>
  </si>
  <si>
    <t>U podzemlje voda dolazi izravno procjeđivanjem oborinske vode kroz propusne stijene ili poniranjem površinskih tekućica u podzemlje na mjestima koji se nazivaju ponori</t>
  </si>
  <si>
    <t>Voda u kršu teče uglavnom kroz podzemlje, a površinskih tekućica vrlo je malo</t>
  </si>
  <si>
    <t>U drugom dijelu filma posjetiteljima će se pojasniti kretanje vode kroz krški teren</t>
  </si>
  <si>
    <r>
      <rPr>
        <b/>
        <sz val="10"/>
        <color theme="1"/>
        <rFont val="Arial"/>
        <family val="2"/>
      </rPr>
      <t>3 - Voda.</t>
    </r>
    <r>
      <rPr>
        <sz val="10"/>
        <color theme="1"/>
        <rFont val="Arial"/>
        <family val="2"/>
      </rPr>
      <t xml:space="preserve"> Oborinska voda u atmosferi i tlu otapa ugljikov dioksid: Tako nastaje blaga ugljična kiselina koja kemijskim putem otapa stijene na površini, ali i u podzemlju duž pukotina. Taj proces se naziva korozija, a on dovodi do stvaranja krša i krških fenomena. Jednadžba korozije vapnenca: CaCO3 + H2O + CO2 → Ca2+ + 2HCO3-</t>
    </r>
  </si>
  <si>
    <r>
      <rPr>
        <b/>
        <sz val="10"/>
        <color theme="1"/>
        <rFont val="Arial"/>
        <family val="2"/>
      </rPr>
      <t>2 - Pukotine.</t>
    </r>
    <r>
      <rPr>
        <sz val="10"/>
        <color theme="1"/>
        <rFont val="Arial"/>
        <family val="2"/>
      </rPr>
      <t xml:space="preserve"> Zbog izloženosti djelovanju snažnih pritisaka uslijed tektonskih pokreta karbonatne stijene pucaju. Postaju ispresijecane brojnim, ponekad dubokim pukotinama. Pukotine omogućavaju da se voda s površine procjeđuje u podzemlje i tamo nastavlja svoje otjecanje.</t>
    </r>
  </si>
  <si>
    <r>
      <rPr>
        <b/>
        <sz val="10"/>
        <color theme="1"/>
        <rFont val="Arial"/>
        <family val="2"/>
      </rPr>
      <t>1 - Topljive stijene</t>
    </r>
    <r>
      <rPr>
        <sz val="10"/>
        <color theme="1"/>
        <rFont val="Arial"/>
        <family val="2"/>
      </rPr>
      <t>. Najvažnije postojanje topljivih stijena. Najčešće topive stijene su tzv. karbonati – vapnenac i dolomit. Pripadaju grupi sedimentnih stijena, a nastale su du- gotrajnim taloženjem u moru. Vapnenac se sastoji od minerala kalcita koji je vrlo topljiv u vodi. Dolomit se sastoji od istoimenog minerala dolomita koji je znatno manje topljiv. Karbonatne stijene izgrađuju oko 10 % površine kopna na Zemlji.</t>
    </r>
  </si>
  <si>
    <t>U prvom dijelu filma posjetiteljima će se pojasniti uvjeti za nastanak krša koji podrazumijevaju prisustvo triju faktora:</t>
  </si>
  <si>
    <t>Radi aplikacije na LCD ekran izradit će se dokumentarno – animirani film na temu krša koji će sadržavati teme pomoću kojih će posjetitelji dobiti informacije potrebne za cjelovitu percepciju generalne teme o nastanku Baraćevih špilja</t>
  </si>
  <si>
    <t>KRŠ – FILM</t>
  </si>
  <si>
    <t>2.d.3.</t>
  </si>
  <si>
    <t>Otkupljuje se ukupno 20 minuta materijala</t>
  </si>
  <si>
    <t>Otkupit će se snimke snimljene unutar jedne od Baraćevih špilja, iz perspektive speleologa</t>
  </si>
  <si>
    <t>SNIMKE PODZEMLJA - VIDEO MATERIJAL</t>
  </si>
  <si>
    <t>1.k.2.</t>
  </si>
  <si>
    <t>Radi implementacije na LCD od sirovih materijala izradit će se dokumentarni prikaz kojemu je cilj ilustrirati kretanje kroz špilju, te nagovijestiti posjetitelju novu cjelinu postava</t>
  </si>
  <si>
    <t>SNIMKE PODZEMLJA - DOKUMENTARNI PRIKAZI</t>
  </si>
  <si>
    <t>1.k.1.</t>
  </si>
  <si>
    <t>Animirani prikaz sadržava i zvuk koji je sinkroniziran s pokretima prikaza</t>
  </si>
  <si>
    <t>Animacija se radi na način da zahvaća samo pojedine elemente koji se animiraju na zakrivljenu staklenu stijenu</t>
  </si>
  <si>
    <t>Izradit će se prikaz drugih ljudi iz ledenog doba ispred špilje, njihovog kretanja i komunikacije, zatim životinja karakterističnih za to doba koje će se prošetati ili protrčati i slično</t>
  </si>
  <si>
    <t>LEDENO DOBA - animirani prikaz koji će unijeti život u scenu koja je vidljiva kao izravno uključenje u točku u vremenu na jednoj lokaciji</t>
  </si>
  <si>
    <t>ANIMIRANI PRIKAZ</t>
  </si>
  <si>
    <t>1.i.2.</t>
  </si>
  <si>
    <t>Radi implementacije na LCD touch izradit će igrica namijenjena najmlađem uzrastu.</t>
  </si>
  <si>
    <t>IGRAONICA – IGRE ZA LCD</t>
  </si>
  <si>
    <t>1.g.2.</t>
  </si>
  <si>
    <t>SADRŽAJ I APLIKACIJE</t>
  </si>
  <si>
    <t>SADRŽAJ I APLIKACIJA</t>
  </si>
  <si>
    <t>Dimenzije: 390x250x600 mmH</t>
  </si>
  <si>
    <r>
      <rPr>
        <sz val="11"/>
        <color theme="1"/>
        <rFont val="Calibri"/>
        <family val="2"/>
        <charset val="238"/>
        <scheme val="minor"/>
      </rPr>
      <t xml:space="preserve">Materijal izrade: </t>
    </r>
    <r>
      <rPr>
        <i/>
        <sz val="10"/>
        <color indexed="8"/>
        <rFont val="Helvetica Neue"/>
      </rPr>
      <t>PVC, Priklučak 230V/7W</t>
    </r>
  </si>
  <si>
    <t>Priključci 3/4”, u set uključene pletene pocinčane cijev 3/4” M+Ž visokog protoka</t>
  </si>
  <si>
    <t>Količina regeneracijske smole: 5 litara</t>
  </si>
  <si>
    <t>Operativna temperatura ulaska vode do 30°C, pritisak vode 2,0-6,0 [bar]</t>
  </si>
  <si>
    <t>Potrošnja soli: 0,7 kg/regenracija, Kapacitet posude za sol: 11 kg</t>
  </si>
  <si>
    <t>Kapacitet regeneracije pri 10° tvrdoće vode po njemačkoj skali 1500 lit [ciklus]</t>
  </si>
  <si>
    <t>Protok vode 1,8-20/75 lit (nominalno/maksimalno)</t>
  </si>
  <si>
    <t>Ugrađen elektronički ventil sa premosnicom vode (daje tvrdu vodu u procesu)</t>
  </si>
  <si>
    <t>Opis: Višestupanjski automatski volumetrijski inteligentni omekšivač vode</t>
  </si>
  <si>
    <t>INETLIGENTNI OMEKŠIVAČ VODE ZA PERILICU</t>
  </si>
  <si>
    <t>F.08</t>
  </si>
  <si>
    <r>
      <rPr>
        <sz val="11"/>
        <color theme="1"/>
        <rFont val="Calibri"/>
        <family val="2"/>
        <charset val="238"/>
        <scheme val="minor"/>
      </rPr>
      <t>Dimenzije: 440</t>
    </r>
    <r>
      <rPr>
        <i/>
        <sz val="10"/>
        <color indexed="8"/>
        <rFont val="Helvetica Neue"/>
      </rPr>
      <t>x497x640</t>
    </r>
    <r>
      <rPr>
        <sz val="11"/>
        <color theme="1"/>
        <rFont val="Calibri"/>
        <family val="2"/>
        <charset val="238"/>
        <scheme val="minor"/>
      </rPr>
      <t xml:space="preserve"> mmH</t>
    </r>
  </si>
  <si>
    <t>Korisna visina čaše min. 250 mm</t>
  </si>
  <si>
    <t>Štancano dno, ruke pranja izrađene od nehrđajućeg čelika</t>
  </si>
  <si>
    <t>Težina uređaja: 38 kg</t>
  </si>
  <si>
    <t>Zahtjeva spajanje na omekšanu vodu</t>
  </si>
  <si>
    <t>Priključna snaga / napon uređaja: 3000W/230V</t>
  </si>
  <si>
    <t xml:space="preserve">Ugrađen peristaltički dozator sjaja sa regulacijom </t>
  </si>
  <si>
    <t xml:space="preserve">Ugrađen peristaltički dozator deterdženta sa regulacijom </t>
  </si>
  <si>
    <t>Dimenzija košare za pranje 350x350mm,  u setu 2 košare + košara za pribor</t>
  </si>
  <si>
    <t>PERILICA ZA ČAŠE</t>
  </si>
  <si>
    <t>F.07</t>
  </si>
  <si>
    <r>
      <rPr>
        <sz val="11"/>
        <color theme="1"/>
        <rFont val="Calibri"/>
        <family val="2"/>
        <charset val="238"/>
        <scheme val="minor"/>
      </rPr>
      <t>Dimenzije: 4600</t>
    </r>
    <r>
      <rPr>
        <i/>
        <sz val="10"/>
        <color indexed="8"/>
        <rFont val="Helvetica Neue"/>
      </rPr>
      <t>x640x880/1140</t>
    </r>
    <r>
      <rPr>
        <sz val="11"/>
        <color theme="1"/>
        <rFont val="Calibri"/>
        <family val="2"/>
        <charset val="238"/>
        <scheme val="minor"/>
      </rPr>
      <t xml:space="preserve"> mmH</t>
    </r>
  </si>
  <si>
    <t>Nosači konzumne police</t>
  </si>
  <si>
    <t>Prostor za točionik piva</t>
  </si>
  <si>
    <t>Prostor za perilicu čaša</t>
  </si>
  <si>
    <t>Regulirajuće noge sa oblogom od nehrđajućeg čelika, promjera min. 90 mm</t>
  </si>
  <si>
    <t>Stranice punjene poliuretanskom masom min. gustoće 40 kg/m3 bez CFC-a</t>
  </si>
  <si>
    <t>Rashladni agregat smješten sa lijeve strane uređaja</t>
  </si>
  <si>
    <t xml:space="preserve">Ekološki rashladni medij R290, digitalna elektronika sa mogućnosti regulacije </t>
  </si>
  <si>
    <t>Središnja polica postavljena na način da nema otvora između segmenata</t>
  </si>
  <si>
    <t>Visina hlađenih vrata min. 650 mm, broj vrata 4 kom</t>
  </si>
  <si>
    <t>Vrata sa mogućnosti naknadne jednostavne izmjene brtve</t>
  </si>
  <si>
    <t>Samozatvarajuća vrata minimalne širine svijetlog otvora 450 mm</t>
  </si>
  <si>
    <t>Ventilirajuće hlađenje sa isparivačem visoke učinkovitosti u hlađenoj komori</t>
  </si>
  <si>
    <t>Temperatura okoline M4, do 43 °C pri RV 60% (tropokalizirajući kondenzator)</t>
  </si>
  <si>
    <t>Temperaturni raspon hlađenja od 2 °C do +8 °C</t>
  </si>
  <si>
    <t>Radna ploha otporna na temperature od najmanje 130 °C</t>
  </si>
  <si>
    <t>Zaštita zida izvedena savijanjem radne plohe visine 100 mm, dubine 20 mm</t>
  </si>
  <si>
    <t>Radna ploha sa utisnutim vodenim rubom na prostoru sudopera</t>
  </si>
  <si>
    <t>Ugrađena sanitarna mješalica</t>
  </si>
  <si>
    <t>Radna ploha sa ugrađenim pojačanjem</t>
  </si>
  <si>
    <t>Opis: Ojačana radna ploha, sa zaštitom sprijeda tvornička izrada</t>
  </si>
  <si>
    <t>RASHLADNO NEUTRALNI ŠANK SA 4 BOX VRATA</t>
  </si>
  <si>
    <t>F.06</t>
  </si>
  <si>
    <t>Dimenzije: Ø190x398mmH</t>
  </si>
  <si>
    <r>
      <rPr>
        <sz val="11"/>
        <color theme="1"/>
        <rFont val="Calibri"/>
        <family val="2"/>
        <charset val="238"/>
        <scheme val="minor"/>
      </rPr>
      <t xml:space="preserve">Materijal izrade: </t>
    </r>
    <r>
      <rPr>
        <i/>
        <sz val="10"/>
        <color indexed="8"/>
        <rFont val="Helvetica Neue"/>
      </rPr>
      <t>PVC</t>
    </r>
  </si>
  <si>
    <t>Trajanje regeracijeske smjese do 18 mjeseci</t>
  </si>
  <si>
    <t>Bez potrebe odvoda vode</t>
  </si>
  <si>
    <t>Osigurava čistu kocku leda i spriječava stvaranje naslage u uređajima</t>
  </si>
  <si>
    <t>Kapacitet 60.000 lit</t>
  </si>
  <si>
    <t>FILTAR ZA VODU ZA LEDOMATE</t>
  </si>
  <si>
    <t>F.05</t>
  </si>
  <si>
    <r>
      <rPr>
        <sz val="11"/>
        <color theme="1"/>
        <rFont val="Calibri"/>
        <family val="2"/>
        <charset val="238"/>
        <scheme val="minor"/>
      </rPr>
      <t>Dimenzije: 398</t>
    </r>
    <r>
      <rPr>
        <i/>
        <sz val="10"/>
        <color indexed="8"/>
        <rFont val="Helvetica Neue"/>
      </rPr>
      <t>x510x608</t>
    </r>
    <r>
      <rPr>
        <sz val="11"/>
        <color theme="1"/>
        <rFont val="Calibri"/>
        <family val="2"/>
        <charset val="238"/>
        <scheme val="minor"/>
      </rPr>
      <t xml:space="preserve"> mmH</t>
    </r>
  </si>
  <si>
    <t>Rashladni medij R134a</t>
  </si>
  <si>
    <t>Priključna snaga / napon uređaja: 280 W/230V</t>
  </si>
  <si>
    <t>Kapacitet spremnika leda 7 kg</t>
  </si>
  <si>
    <t>Kapacitet proizvodnje leda do 45kg/24 sata</t>
  </si>
  <si>
    <t>LEDOMAT</t>
  </si>
  <si>
    <t>F.04</t>
  </si>
  <si>
    <r>
      <rPr>
        <sz val="11"/>
        <color theme="1"/>
        <rFont val="Calibri"/>
        <family val="2"/>
        <charset val="238"/>
        <scheme val="minor"/>
      </rPr>
      <t>Dimenzije: 300</t>
    </r>
    <r>
      <rPr>
        <i/>
        <sz val="10"/>
        <color indexed="8"/>
        <rFont val="Helvetica Neue"/>
      </rPr>
      <t>x300x180</t>
    </r>
    <r>
      <rPr>
        <sz val="11"/>
        <color theme="1"/>
        <rFont val="Calibri"/>
        <family val="2"/>
        <charset val="238"/>
        <scheme val="minor"/>
      </rPr>
      <t xml:space="preserve"> mmH</t>
    </r>
  </si>
  <si>
    <t>Bočni ispust vode promjera 50-74 mm</t>
  </si>
  <si>
    <t>Kit za nivelaciju</t>
  </si>
  <si>
    <t>Dno rešetke centralno zaobljeno, najviše dubine 210 mm</t>
  </si>
  <si>
    <t>Unutarnji poklopac od nehrđajućeg čelika</t>
  </si>
  <si>
    <t>Skidljiva mreža od nehrđajućeg čelika velike nosivosti iz jednoga segmenta</t>
  </si>
  <si>
    <t>PODNI SIFON OD NEHRĐAJUĆEG ČELIKA</t>
  </si>
  <si>
    <t>F.03</t>
  </si>
  <si>
    <t>Bez oštrih drubova</t>
  </si>
  <si>
    <t>Podnica elementa iz više segmenata, mogućnost jednostavnog vađenja</t>
  </si>
  <si>
    <t>Rupa za cijevi sa inox oblogom (uvareno)</t>
  </si>
  <si>
    <t>Stražnja i bočne strane presvučene u oblogu od negrđajućeg čelika</t>
  </si>
  <si>
    <t>Ostalo zatvoreno krilnim vratima</t>
  </si>
  <si>
    <t>Prostor za ugradnju ledomata</t>
  </si>
  <si>
    <t>Ugrađena industrijska ladica - 2 kom</t>
  </si>
  <si>
    <t>Opis: Ojačana radna ploha, sa zaštitom zida straga, tvornička izrada</t>
  </si>
  <si>
    <t>NEUTRALNI RETRO PULT SA 2 LADICE</t>
  </si>
  <si>
    <t>F.02</t>
  </si>
  <si>
    <r>
      <rPr>
        <sz val="11"/>
        <color theme="1"/>
        <rFont val="Calibri"/>
        <family val="2"/>
        <charset val="238"/>
        <scheme val="minor"/>
      </rPr>
      <t>Dimenzije: 2690</t>
    </r>
    <r>
      <rPr>
        <i/>
        <sz val="10"/>
        <color indexed="8"/>
        <rFont val="Helvetica Neue"/>
      </rPr>
      <t>x600x1050/1150</t>
    </r>
    <r>
      <rPr>
        <sz val="11"/>
        <color theme="1"/>
        <rFont val="Calibri"/>
        <family val="2"/>
        <charset val="238"/>
        <scheme val="minor"/>
      </rPr>
      <t xml:space="preserve"> mmH</t>
    </r>
  </si>
  <si>
    <t>Rashladni agregat i korito smješteno sa desne strane uređaja</t>
  </si>
  <si>
    <t>Visina vrata min. 850 mm</t>
  </si>
  <si>
    <t>Temperaturni raspon hlađenja od -1 °C do + 7 °C</t>
  </si>
  <si>
    <t>Ugrađena industrijska otklopna ladica sa otresačem za soc</t>
  </si>
  <si>
    <t>F.01</t>
  </si>
  <si>
    <t>Pozicija 1.f.4. ŠANK</t>
  </si>
  <si>
    <t>Dimenzije: 1800x400x650 mmH</t>
  </si>
  <si>
    <t>Nosivost središnje police: minimalno 100 kg ravnomjerno raspoređenog tereta</t>
  </si>
  <si>
    <t>Središnja polica sa regulacijom visine i osiguračima od ispadanja</t>
  </si>
  <si>
    <t>Klizna vrata izrađena od dvostranog lima, sa klizačima sa ugrađenim ležajevima</t>
  </si>
  <si>
    <t>Desna, lijeva i stražnja strana obučene u puni lim, prednja klizna vrata</t>
  </si>
  <si>
    <t>Opis: tvornička izrada, bez oštrih rubova</t>
  </si>
  <si>
    <t>VISEĆI ORMAR SA KLIZNIM VRATIMA</t>
  </si>
  <si>
    <t>D.02</t>
  </si>
  <si>
    <t>Dimenzije: 60x230x230 mmH</t>
  </si>
  <si>
    <t>Priključci dovoda T+H vode 1/2”</t>
  </si>
  <si>
    <t>Sadrži dugačku sanitarnu ručku min. L=210 mm</t>
  </si>
  <si>
    <t>Opis: tvornička izrada, predviđena standardu profesionalnih kuhinja</t>
  </si>
  <si>
    <t>SANITARNA MJEŠALICA ZA SUDOPER</t>
  </si>
  <si>
    <t>Podržava naknadnu ugradnju: kit za grijanje stola</t>
  </si>
  <si>
    <t>Regulirajuće noge sa oblogom od nehrđajućeg čelika</t>
  </si>
  <si>
    <r>
      <rPr>
        <sz val="11"/>
        <color theme="1"/>
        <rFont val="Calibri"/>
        <family val="2"/>
        <charset val="238"/>
        <scheme val="minor"/>
      </rPr>
      <t>Dimenzije: 1162</t>
    </r>
    <r>
      <rPr>
        <i/>
        <sz val="10"/>
        <color indexed="8"/>
        <rFont val="Helvetica Neue"/>
      </rPr>
      <t>x300x180</t>
    </r>
    <r>
      <rPr>
        <sz val="11"/>
        <color theme="1"/>
        <rFont val="Calibri"/>
        <family val="2"/>
        <charset val="238"/>
        <scheme val="minor"/>
      </rPr>
      <t xml:space="preserve"> mmH</t>
    </r>
  </si>
  <si>
    <t>Skidljiva mreža od nehrđajućeg čelika velike nosivosti iz više segmenata</t>
  </si>
  <si>
    <t>E.02</t>
  </si>
  <si>
    <t>E.01</t>
  </si>
  <si>
    <t>Predviđeno za rad protoka vode 42°C</t>
  </si>
  <si>
    <t>Regulator za mješanje tople i hladne vode - automatska mješalica</t>
  </si>
  <si>
    <t>REGULATOR T+H VODE</t>
  </si>
  <si>
    <t>D.01</t>
  </si>
  <si>
    <t>Dimenzije: 300x300x250 mmH</t>
  </si>
  <si>
    <t>Priključak vode vode 1/2”</t>
  </si>
  <si>
    <t>U sklopu uređaja - sifon</t>
  </si>
  <si>
    <t>Zaštita zida visine 30 mm falcana</t>
  </si>
  <si>
    <t>Upravljanje na kojeno - automatsko zaustavljanje protoka vode</t>
  </si>
  <si>
    <t xml:space="preserve">SANITARNI RUKOPER </t>
  </si>
  <si>
    <t>* prethodno izradi elementa izraditi detaljnu izmjeru na objektu</t>
  </si>
  <si>
    <t>Nepravilne dimenzije: 3310x20/188x32/880mmH</t>
  </si>
  <si>
    <t>Minimalna debljina lima 0,8 mm</t>
  </si>
  <si>
    <t>Pojačani nosači</t>
  </si>
  <si>
    <t>Izrada u konusu, sa falcanim rubovima</t>
  </si>
  <si>
    <t>Distanca zaobljenog zida i ravnih elemenata</t>
  </si>
  <si>
    <t>Opis: Obloga zida za zaštitu od prljanja</t>
  </si>
  <si>
    <t>OBLOGA ZIDA OD NEHRĐAJUĆEG ČELIKA</t>
  </si>
  <si>
    <t>C.09</t>
  </si>
  <si>
    <t>C.08</t>
  </si>
  <si>
    <t>* prethodno izradi elementa uzeti mjere na objektu</t>
  </si>
  <si>
    <t>Nepravilne dimenzije: Ø330x700mmH</t>
  </si>
  <si>
    <t>Guma za posudu za otpatke sa dvostrukim urezom za prihvat vreće za otpatke</t>
  </si>
  <si>
    <t>Ugrađene dvije ručke za lakšu manipulaciju</t>
  </si>
  <si>
    <t>4 gumirana kotača</t>
  </si>
  <si>
    <t>Skidljiv poklopac, slim izvedba</t>
  </si>
  <si>
    <t>Opis: Korito posude izrađeno zaobljeno, bez rubova za skupljanje prljavštine</t>
  </si>
  <si>
    <t>POSUDA ZA OTPATKE - SLIM</t>
  </si>
  <si>
    <t>C.07</t>
  </si>
  <si>
    <t>Zaštita zida straga i lijevo</t>
  </si>
  <si>
    <t>Desna i stražnja strana obučene u puni lim</t>
  </si>
  <si>
    <t>Opis: Ojačana radna ploha, sa zaštitom zida desno, tvornička izrada</t>
  </si>
  <si>
    <t>C.06</t>
  </si>
  <si>
    <t>Dimenzije: 1200x1400x450 mmH</t>
  </si>
  <si>
    <t>Ugrađena LED štedna rasvjeta</t>
  </si>
  <si>
    <t>Predprofilacija za spajanje na odsisni kanal dim. 210x230 mm</t>
  </si>
  <si>
    <t>Vareni doljnji rubovi sa čepom za ispust vode</t>
  </si>
  <si>
    <t>Lakoperivi filter visoke učinkovitosti</t>
  </si>
  <si>
    <t>Opis: Varena napa sa labirintskim filtetrima tvornička izrada</t>
  </si>
  <si>
    <t>PAROHVATAČ ZA KONDENZACIJU PERILICE SUĐA</t>
  </si>
  <si>
    <t>C.05</t>
  </si>
  <si>
    <t>Dimenzije: 800x770x850/950 mmH</t>
  </si>
  <si>
    <t>Nosivost doljnje police: minimalno 100 kg ravnomjerno raspoređenog tereta</t>
  </si>
  <si>
    <t>Rešetkasta doljnja polica (podnica)</t>
  </si>
  <si>
    <t>Vodeni rub za klizanje košara za pranje</t>
  </si>
  <si>
    <t>Dosjed na perilicu - povrat viška vode u perilicu</t>
  </si>
  <si>
    <t>Opis: Štancana ploha sa vodenim rubom tvornička izrada</t>
  </si>
  <si>
    <t>IZLAZNI STOL ZA PODIZNU PERILICU</t>
  </si>
  <si>
    <t>C.04</t>
  </si>
  <si>
    <t>Dimenzije: 740x730x1580/2080 mmH</t>
  </si>
  <si>
    <t>Težina uređaja: 113 kg</t>
  </si>
  <si>
    <t>Priključna snaga / napon uređaja: 11,4kW/400V</t>
  </si>
  <si>
    <t>Jednostavni pristup svim komponentama sa prednje strane uređaja</t>
  </si>
  <si>
    <t>Zapremnina tanka za pranje 33 lit, Zapremnina bojlera 6 lit</t>
  </si>
  <si>
    <t>Kapacitet: pranja poslužavnika: do 520 kom/sat</t>
  </si>
  <si>
    <t>Kapacitet: pranja čaša do 1625 kom/sat</t>
  </si>
  <si>
    <t>Kapacitet: pranja tanjura: do 1040 kom/sat</t>
  </si>
  <si>
    <t>Temperatura pranja 60°C</t>
  </si>
  <si>
    <t>Program za pranje čaša, tanjura, crnoga suđa (62’/98’/123’)</t>
  </si>
  <si>
    <t>Kapacitet pranja do 65 košara / sat</t>
  </si>
  <si>
    <t>Opis: Prihvat košara dim. 500x500mm, optimizirana za pranje crnog i bijelog suđa</t>
  </si>
  <si>
    <t>PROTOČNA PERILICA SUĐA</t>
  </si>
  <si>
    <t>C.03</t>
  </si>
  <si>
    <t>Dimenzije: 90x360x1330 mmH</t>
  </si>
  <si>
    <t>Prihvat za zid sa produžetkom, regulacija visine opruge</t>
  </si>
  <si>
    <t>Otvaranje slavine: 0% protok vode 0° - 100% protok vode 90°</t>
  </si>
  <si>
    <t>Slavine sa sanitarnim drškama za zatvaranje od 90°</t>
  </si>
  <si>
    <t>Sa odljevnom slavinom duljine min. L=300</t>
  </si>
  <si>
    <t>Sadrži oprugu i rastavljiv tuš min. vsine H=1280 mm</t>
  </si>
  <si>
    <t>TUŠ MJEŠALICA ZA SUDOPER 90°</t>
  </si>
  <si>
    <t>C.02</t>
  </si>
  <si>
    <t>Dimenzije: 1400x770x850/950 mmH</t>
  </si>
  <si>
    <t>Sifon za spajanje uređaja na odvod</t>
  </si>
  <si>
    <t>Uzdignuta zaštita zida min. 320 mm,sa prostorom za slavinu</t>
  </si>
  <si>
    <t>Štancano 1 korito dim. 500x250x300 mm, sa vodenim rubom</t>
  </si>
  <si>
    <t>Ugrađena prednja maska u visini većoj od dubine korita</t>
  </si>
  <si>
    <t>Opis: Štancana ploha sa koritom, sa zaštitom zida, tvornička izrada</t>
  </si>
  <si>
    <t>ULAZNI STOL ZA PODIZNU PERILICU</t>
  </si>
  <si>
    <t>C.01</t>
  </si>
  <si>
    <t>Dimenzije: 400x800x2100mmH</t>
  </si>
  <si>
    <t>Regulirajuće noge sa oblogom od tvrdog PVC-a, bez oštrih djelova</t>
  </si>
  <si>
    <t>Broj regulirajućih polica: 4</t>
  </si>
  <si>
    <t>Nosivost svake police: minimalno 100 kg ravnomjerno raspoređenog tereta</t>
  </si>
  <si>
    <t>Okrugle noge sa sustavom ubacivanja osigurača/podešavanje visine</t>
  </si>
  <si>
    <t>Opis: Ojačane perforirane police</t>
  </si>
  <si>
    <t>ČETVEROETAŽNA REGALNA PERFORIRANA POLICA</t>
  </si>
  <si>
    <t>B.03</t>
  </si>
  <si>
    <t>Dimenzije: 700x700x2100 mmH</t>
  </si>
  <si>
    <t>Rashladni agregat smješten sa gornje strane uređaja</t>
  </si>
  <si>
    <t>Police postavljena na način da nema bočnih otvora</t>
  </si>
  <si>
    <t>Unificirana polica pune duljine rashladnog prostora, sa mogućnošću regulacije vis.</t>
  </si>
  <si>
    <t>Ispis podataka HACCP na digitalnom zaslonu, promjena režima hlađenja</t>
  </si>
  <si>
    <t>Digitalni zaslon TFT visoke razlučivosti najmanje 3,5”</t>
  </si>
  <si>
    <t>Opis: Vertikalni hladnjak zapremnine 700 lit, tvornička izrada</t>
  </si>
  <si>
    <t>HLADNJAK 700 lit</t>
  </si>
  <si>
    <t>B.02</t>
  </si>
  <si>
    <t>B.01</t>
  </si>
  <si>
    <t>A.11</t>
  </si>
  <si>
    <t>A.10</t>
  </si>
  <si>
    <t>Štancana 2 korita dim. 500x500x300 mm, sa vodenim rubom</t>
  </si>
  <si>
    <t>Opis: Štancana ploha sa koritima, sa zaštitom zida, tvornička izrada</t>
  </si>
  <si>
    <t>SUDOPER SA 2 KORITA</t>
  </si>
  <si>
    <t>A.09</t>
  </si>
  <si>
    <r>
      <rPr>
        <sz val="11"/>
        <color theme="1"/>
        <rFont val="Calibri"/>
        <family val="2"/>
        <charset val="238"/>
        <scheme val="minor"/>
      </rPr>
      <t xml:space="preserve">Dimenzije: </t>
    </r>
    <r>
      <rPr>
        <i/>
        <sz val="10"/>
        <color indexed="8"/>
        <rFont val="Helvetica Neue"/>
      </rPr>
      <t>60x230x230</t>
    </r>
    <r>
      <rPr>
        <sz val="11"/>
        <color theme="1"/>
        <rFont val="Calibri"/>
        <family val="2"/>
        <charset val="238"/>
        <scheme val="minor"/>
      </rPr>
      <t xml:space="preserve"> mmH</t>
    </r>
  </si>
  <si>
    <t>A.08</t>
  </si>
  <si>
    <r>
      <rPr>
        <sz val="11"/>
        <color theme="1"/>
        <rFont val="Calibri"/>
        <family val="2"/>
        <charset val="238"/>
        <scheme val="minor"/>
      </rPr>
      <t>Dimenzije: 1500</t>
    </r>
    <r>
      <rPr>
        <i/>
        <sz val="10"/>
        <color indexed="8"/>
        <rFont val="Helvetica Neue"/>
      </rPr>
      <t>x700x850</t>
    </r>
    <r>
      <rPr>
        <sz val="11"/>
        <color theme="1"/>
        <rFont val="Calibri"/>
        <family val="2"/>
        <charset val="238"/>
        <scheme val="minor"/>
      </rPr>
      <t xml:space="preserve"> mmH</t>
    </r>
  </si>
  <si>
    <t>Rashladni agregat i korito smješteno sa lijeve strane uređaja</t>
  </si>
  <si>
    <t>Uvareno industrijsko krito min. dim. 300x300x200mmH</t>
  </si>
  <si>
    <t>Radna ploha sa ugrađenim štancanim vodenim rubom u cijeloj duljini</t>
  </si>
  <si>
    <t>RASHLADNI PULT SA 2 BOX VRATA I KORITOM</t>
  </si>
  <si>
    <t>A.07</t>
  </si>
  <si>
    <t>Dimenzije: 700x600x850/950 mmH</t>
  </si>
  <si>
    <t>Desna i stražnja strana obučene u puni lim, doljnja polica</t>
  </si>
  <si>
    <t>RADNI STOL ZA ZATVARANJE KUTA</t>
  </si>
  <si>
    <t>A.06</t>
  </si>
  <si>
    <t>A.05</t>
  </si>
  <si>
    <r>
      <rPr>
        <sz val="11"/>
        <color theme="1"/>
        <rFont val="Calibri"/>
        <family val="2"/>
        <charset val="238"/>
        <scheme val="minor"/>
      </rPr>
      <t>Dimenzije: 1500</t>
    </r>
    <r>
      <rPr>
        <i/>
        <sz val="10"/>
        <color indexed="8"/>
        <rFont val="Helvetica Neue"/>
      </rPr>
      <t>x700x850/950</t>
    </r>
    <r>
      <rPr>
        <sz val="11"/>
        <color theme="1"/>
        <rFont val="Calibri"/>
        <family val="2"/>
        <charset val="238"/>
        <scheme val="minor"/>
      </rPr>
      <t xml:space="preserve"> mmH</t>
    </r>
  </si>
  <si>
    <t>Rashladni agregat smješten sa desne strane uređaja</t>
  </si>
  <si>
    <t>RASHLADNI PULT SA 2 BOX VRATA</t>
  </si>
  <si>
    <t>A.04</t>
  </si>
  <si>
    <t>Kit za prihvaćanje police za radnu plohu, sa urezom za nastavak zaštite zida</t>
  </si>
  <si>
    <t>Radne plohe otpornaena temperature od najmanje 130 °C</t>
  </si>
  <si>
    <t>Nosivost središnje police: minimalno 150 kg ravnomjerno raspoređenog tereta</t>
  </si>
  <si>
    <t>Gornja polica dubine 350mm, radne visine postavljene na 500 mm</t>
  </si>
  <si>
    <t>Nosivost gornje police: minimalno 300 kg ravnomjerno raspoređenog tereta</t>
  </si>
  <si>
    <t>Gornja polica dubine 525mm, radne visine postavljene na 800 mm</t>
  </si>
  <si>
    <t>Izrada bez upotrebe drvene građe, debljina polica 50 mm, ojačane omega profilima</t>
  </si>
  <si>
    <t>Opis: Dvije etaže različite dubine, tvornička izrada</t>
  </si>
  <si>
    <t>MOSTNA POLICA VELIKE NOSIVOSTI</t>
  </si>
  <si>
    <t>A.03</t>
  </si>
  <si>
    <t>Opis: Ojačana radna ploha, bez zaštite zida, tvornička izrada</t>
  </si>
  <si>
    <t>RADNI STOL SA KLIZNIM VRATIMA</t>
  </si>
  <si>
    <t>A.02</t>
  </si>
  <si>
    <t>Desna i stražnja strana obučene u puni lim, doljnja i središnja polica</t>
  </si>
  <si>
    <t>A.01</t>
  </si>
  <si>
    <t>Pozicija 1.f.11. KUHINJA</t>
  </si>
  <si>
    <t>ukupno</t>
  </si>
  <si>
    <t>jed. cijena</t>
  </si>
  <si>
    <t>kol.</t>
  </si>
  <si>
    <t>poz.</t>
  </si>
  <si>
    <t>r.br.</t>
  </si>
  <si>
    <t>Troškovnik: DJEČJA IGRAONICA</t>
  </si>
  <si>
    <t>Unutrašnja igraonica prema dizajnu Speleon</t>
  </si>
  <si>
    <t>TROŠKOVNIK MAKETARSTVA I MODELARSTVA</t>
  </si>
  <si>
    <t>Izrada, dostava i montaža sjedalica. Na mjesto prema projektu smjestit će se sjedalice, stilizirane prema dizajnu postava i da se uklope u interijer koji imitira špilje.
Sjedalice se postavljaju radi ugodnijeg osjećaja kod posjetitelja prilikom simulacije uvjeta u špilji tj. prilikom projekcije. Stolice su izrađene od kompozita i valjkastog su oblika.  Dimenzije: promjer 40 cm te visina 45 cm.</t>
  </si>
  <si>
    <t>1.g.3.</t>
  </si>
  <si>
    <t>MASKA - OKVIR ZA LCD EKRAN</t>
  </si>
  <si>
    <t xml:space="preserve">GEOSPELEOGIJA BARAĆEVIH ŠPILJA </t>
  </si>
  <si>
    <t>PALAENTOLOŠKI NALAZI - PARAVAN</t>
  </si>
  <si>
    <t>LAVLJA LUBANJA/ŠAPA - VITRINA</t>
  </si>
  <si>
    <t>4.c.1.</t>
  </si>
  <si>
    <t>Izrada, dostava i montaža graviranih pleksiglas panela s LED rasvjetom. S prednje strane otvora se postavljaju pleksiglas elementi debljine 1 cm s laserskom gravurom lubanja. Oko otvora se postavlja utor za LED rasvjetu kako bi gravure svijetlile i bile vidljive i atraktivnije. Na otvor svake niše iz stavke 4.c., u predviđene utore, fiksira se pleksiglas ploča s graviranim prikazom lubanje jjedne od šest vrsta životinja, prema projektu. Pleksiglas ploča debljine je 1 cm. Oko ploče postavlja se LED strip rasvjeta koja prossvjetljava prikaz. Pali se zajedno sa smartglassom, pritiskom na dugme na prednjoj masci pored svake niše. Cilj je omogućiti posjetitelju da pritiskom na dugme 'otkrije' lubanje životinja, a time općenito vrste koje su obitavale na području Baraćevih špilja u Ledeno doba. Dimenzije prilagoditi dimenziji otvora.</t>
  </si>
  <si>
    <t>4.h.</t>
  </si>
  <si>
    <t>4.i.</t>
  </si>
  <si>
    <t>5.d.1.</t>
  </si>
  <si>
    <t>6.f.4.</t>
  </si>
  <si>
    <t>6.h.2.</t>
  </si>
  <si>
    <t>6.i.</t>
  </si>
  <si>
    <t>6.i.1.</t>
  </si>
  <si>
    <t>6.j.</t>
  </si>
  <si>
    <t>6.j.1.</t>
  </si>
  <si>
    <t>SPELEOARHOLOGIJA NA PODRUČJU OPĆINE RAKOVICA</t>
  </si>
  <si>
    <t>NALAZ IZ GORNJE BARAĆEVE ŠPILJE – VITRINA</t>
  </si>
  <si>
    <t>7.f.1.</t>
  </si>
  <si>
    <t>8.a.3.</t>
  </si>
  <si>
    <t>8.a.10.</t>
  </si>
  <si>
    <t>BLACKOUT AKUSTIČNA ZAVJESA</t>
  </si>
  <si>
    <t>10.c.</t>
  </si>
  <si>
    <t>10.d.</t>
  </si>
  <si>
    <t>SPREMIŠTE - ORMARI</t>
  </si>
  <si>
    <t>13.b.</t>
  </si>
  <si>
    <t>SPREMIŠTE – POLICE</t>
  </si>
  <si>
    <t>ATRIJ / VANJSKA IZLOŽBA</t>
  </si>
  <si>
    <t>16.a.7.</t>
  </si>
  <si>
    <t>ATRIJ - JASTUCI</t>
  </si>
  <si>
    <t>VANJSKI TOTEM</t>
  </si>
  <si>
    <t>Izrada, dostava i montaža vanjskog totema. Na mjesto prema projektu, učvršćen na najvišu stijenu u atriju postavlja se samostojeći totem. Ukupnih dimenzija 220 x 220 x 30
cm, izrađen od čelične potkonstrukcije obložene mutnim pleksiglasom te je prosvijetljen unutarnjom LED rasvjetom. S obje strane nalazi se 3D logo Centra, izrađen od forex ploča debljine 30mm, naljepljen i izrezan prema projektu. Totem dolazi s postoljem koje
ima sustav učvršćenja u podlogu vijscima. Unutarnje čelične nosače staviti po potrebi.
Dimenzije prema nacrtu.</t>
  </si>
  <si>
    <t>17.a.</t>
  </si>
  <si>
    <t>17.a.4.</t>
  </si>
  <si>
    <t>17.a.5.</t>
  </si>
  <si>
    <t>17.a.6.</t>
  </si>
  <si>
    <t>17.b.</t>
  </si>
  <si>
    <t>17.c.</t>
  </si>
  <si>
    <t>17.</t>
  </si>
  <si>
    <t>15.</t>
  </si>
  <si>
    <t>15.f.</t>
  </si>
  <si>
    <t>15.g.</t>
  </si>
  <si>
    <t>Dostava vanjskih jastuka. Jastučnica: 100 % poliestersko vlakno; Ispuna: PU pjena, Dimenzija minimalno 35 cm.</t>
  </si>
  <si>
    <t>1.j.</t>
  </si>
  <si>
    <t>2.a.</t>
  </si>
  <si>
    <t>GEOLOŠKA OBILJEŽJA ZEMLJE – GRAFIČKA LEGENDA</t>
  </si>
  <si>
    <t>4.b.4.</t>
  </si>
  <si>
    <t>4.c.2.</t>
  </si>
  <si>
    <t>4.c.4.</t>
  </si>
  <si>
    <t>4.d.</t>
  </si>
  <si>
    <t>4.e.1.</t>
  </si>
  <si>
    <t>4.f.3.</t>
  </si>
  <si>
    <t>4.g.3.</t>
  </si>
  <si>
    <t>4.j.</t>
  </si>
  <si>
    <t>5.b.3.</t>
  </si>
  <si>
    <t>4.h.1.</t>
  </si>
  <si>
    <t>5.d.2.</t>
  </si>
  <si>
    <t>6.d.</t>
  </si>
  <si>
    <t>6.f.3.</t>
  </si>
  <si>
    <t>6.g.1.</t>
  </si>
  <si>
    <t>6.i.2.</t>
  </si>
  <si>
    <t>6.i.3.</t>
  </si>
  <si>
    <t>7.c.</t>
  </si>
  <si>
    <t>7.e.3.</t>
  </si>
  <si>
    <t>8.a.6.</t>
  </si>
  <si>
    <t>8.a.7.</t>
  </si>
  <si>
    <t>8.a.8.</t>
  </si>
  <si>
    <t>8.a.11.</t>
  </si>
  <si>
    <t>15.a.</t>
  </si>
  <si>
    <t>15.a.1.</t>
  </si>
  <si>
    <t>15.e.</t>
  </si>
  <si>
    <t>15.h.</t>
  </si>
  <si>
    <t>MAKETARSKI PRIKAZ - OBLOGA PULTA - UNUTARNJA</t>
  </si>
  <si>
    <t>Izrada, dostava i montaža maketarske obloge. Pult je obložen maketarskom oblogom kojom se simulira stvarni izgled stijena u špilji s lokaliteta Baraćeve špilje. Obloga je reljefna i vjeran je prikaz ambijenta koji prikazuje. Maketarski rad izvest će se u akristalu sa završnom impregnacijom kitom i kaširanjem, sve prema dogovoru sa JU. Zidna obloga izrađuje se u više segmenata i spaja na lokaciji na projektom predviđeno mjesto. Nakon modeliranja je ručno bojana i završena u kombiniranim maketarskim tehnikama.</t>
  </si>
  <si>
    <t xml:space="preserve">NASTANAK KRŠKOG RELJEFA </t>
  </si>
  <si>
    <t>KOSTUR ŠPILJSKOG LAVA – REPLIKA KOSTURA (MAKETA 1:3)</t>
  </si>
  <si>
    <t>5.d.</t>
  </si>
  <si>
    <t>ATRIJ - MAKETARSKA OBLOGA</t>
  </si>
  <si>
    <t>Izrada, dostava i montaža maketarske obloge. Obvezna konzultacija s autorskim timom prilikom izrade. Na konstrukciju tribine se postavlja maketarska obloga kojom se simulira stvarni izgled stijena u špilji s lokaliteta Baraćeve špilje. Obloga je reljefna i vjeran je prikaz ambijenta koji prikazuje. Maketarski rad izvest će se u akristalu sa završnom impregnacijom kitom i kaširanjem, sve prema dogovoru sa JU. Zidna obloga izrađuje se u više segmenata i spaja na lokaciji na projektom predviđeno mjesto. Nakon modeliranja je ručno bojana i završena u kombiniranim maketarskim tehnikama. Obloga se na jednoj lokaciji vizualno “spaja” sa stavkom 1.a.3. koja se nalazi unutar zgrade. Potrebno je izraditi vodootpornu nosivu podkonstukciju i vijčano učvstiti je u tribine i na spoj staklene fasade prema recepciji te u pod. Maketarska obloga mora biti prilagođena za vanjske uvijete i otporna sve na atmosferske prilike.</t>
  </si>
  <si>
    <t>TROŠKOVNIK IT I AV</t>
  </si>
  <si>
    <t>Izrada, dostava i montaža dekoracija interijera. Dekoracije od kompozitnih ploča rezanih na CNC stroju prema uzorku iz projekta. Ploče se izrezuju u stiliziranom motivu šišmiša različitih veličina koje se postavljaju na zid pomoću distancera, negdje uslojeno, negdje kao samostalni motivi. Izrađuju se u različitim dimenzijama i RAL-ovima, sve prema projektu. Izrađuje se 20 elemenata max dimenzija 0,5 x 0,5 m</t>
  </si>
  <si>
    <t>TROŠKOVNIK IGRAONICA</t>
  </si>
  <si>
    <t>TROŠKOVNIK KUHINJA I CAFFE BAR</t>
  </si>
  <si>
    <t>ATRIJ / ŽIVOTINJE</t>
  </si>
  <si>
    <t>Priprema za prednju masku - OSB ploča</t>
  </si>
  <si>
    <t>Podnica iz više segmenata</t>
  </si>
  <si>
    <t>Uvareno industrijsko korito min. dim. 300x300x200mmH</t>
  </si>
  <si>
    <t>Šupljka kocka, zračno hlađenje</t>
  </si>
  <si>
    <r>
      <rPr>
        <sz val="11"/>
        <color theme="1"/>
        <rFont val="Calibri"/>
        <family val="2"/>
        <charset val="238"/>
        <scheme val="minor"/>
      </rPr>
      <t>Dimenzije: 1460</t>
    </r>
    <r>
      <rPr>
        <i/>
        <sz val="10"/>
        <color indexed="8"/>
        <rFont val="Helvetica Neue"/>
      </rPr>
      <t>x600x1050/1150</t>
    </r>
    <r>
      <rPr>
        <sz val="11"/>
        <color theme="1"/>
        <rFont val="Calibri"/>
        <family val="2"/>
        <charset val="238"/>
        <scheme val="minor"/>
      </rPr>
      <t xml:space="preserve"> mmH</t>
    </r>
  </si>
  <si>
    <t>RASHLADNI RETRO PULT SA 3 BOX VRATA SA LADICOM ZA SOC</t>
  </si>
  <si>
    <t>Nepravilne dimenzije: 470/670x750x770mmH</t>
  </si>
  <si>
    <t>Otvor za posudu za otpatke</t>
  </si>
  <si>
    <t>RADNI STOL POSEBNIH NEPRAVILNIH DIMENZIJA</t>
  </si>
  <si>
    <t>Dimenzije: 1200x700x850/950 mmH</t>
  </si>
  <si>
    <t>Dimenzije: 1600x400x650 mmH</t>
  </si>
  <si>
    <t>Dimenzije: 2000x525x800 mmH</t>
  </si>
  <si>
    <t>Dimenzije: 1400x700x850/950 mmH</t>
  </si>
  <si>
    <r>
      <rPr>
        <sz val="11"/>
        <color theme="1"/>
        <rFont val="Calibri"/>
        <family val="2"/>
        <charset val="238"/>
        <scheme val="minor"/>
      </rPr>
      <t xml:space="preserve">Dimenzije: </t>
    </r>
    <r>
      <rPr>
        <i/>
        <sz val="10"/>
        <color indexed="8"/>
        <rFont val="Helvetica Neue"/>
      </rPr>
      <t>600x700x850/950 mmH</t>
    </r>
  </si>
  <si>
    <r>
      <t xml:space="preserve">Izrada, dostava i montaža </t>
    </r>
    <r>
      <rPr>
        <i/>
        <sz val="11"/>
        <color theme="1"/>
        <rFont val="Calibri"/>
        <family val="2"/>
        <scheme val="minor"/>
      </rPr>
      <t>Panthera spelea</t>
    </r>
  </si>
  <si>
    <r>
      <t xml:space="preserve">Izrada, dostava i montaža </t>
    </r>
    <r>
      <rPr>
        <i/>
        <sz val="11"/>
        <color theme="1"/>
        <rFont val="Calibri"/>
        <family val="2"/>
        <scheme val="minor"/>
      </rPr>
      <t>Ursus speleaus</t>
    </r>
  </si>
  <si>
    <r>
      <t xml:space="preserve">Izrada, dostava i montaža </t>
    </r>
    <r>
      <rPr>
        <i/>
        <sz val="11"/>
        <color theme="1"/>
        <rFont val="Calibri"/>
        <family val="2"/>
        <scheme val="minor"/>
      </rPr>
      <t>Crocuta spelea</t>
    </r>
  </si>
  <si>
    <r>
      <t xml:space="preserve">Izrada, dostava i montaža </t>
    </r>
    <r>
      <rPr>
        <i/>
        <sz val="11"/>
        <color theme="1"/>
        <rFont val="Calibri"/>
        <family val="2"/>
        <scheme val="minor"/>
      </rPr>
      <t>Coelodonta antiquitatis</t>
    </r>
  </si>
  <si>
    <t>Replike životinja muzejske kvalitete za vanjske uvjete izlaganja</t>
  </si>
  <si>
    <t>16.a.2.</t>
  </si>
  <si>
    <t>16.a.3.</t>
  </si>
  <si>
    <t>16.a.4.</t>
  </si>
  <si>
    <t>16.a.6.</t>
  </si>
  <si>
    <t>Dozvoljeno maksimalno odstupanje od projektiranih dimenzija u vrijednosti 5-10%, ovisno o izvedenom stanju objekta/dimenzijama opreme koja se ugrađuje.</t>
  </si>
  <si>
    <t>16.a.5.</t>
  </si>
  <si>
    <r>
      <t xml:space="preserve">Izrada, dostava i montaža </t>
    </r>
    <r>
      <rPr>
        <i/>
        <sz val="11"/>
        <color theme="1"/>
        <rFont val="Calibri"/>
        <family val="2"/>
        <scheme val="minor"/>
      </rPr>
      <t>Canis Lupus</t>
    </r>
  </si>
  <si>
    <t>HIPERREALISTIČNI MODEL ŽIVOTINJE - SPILJSKI NOSOROG</t>
  </si>
  <si>
    <t>HIPERREALISTIČNI MODEL ŽIVOTINJE - SPILJSKA HIJENA</t>
  </si>
  <si>
    <t>HIPERREALISTIČNI MODEL ŽIVOTINJE - SPILJSKI MEDVJED</t>
  </si>
  <si>
    <t>HIPERREALISTIČNI MODEL ŽIVOTINJE - SPILJSKI VUK</t>
  </si>
  <si>
    <t>HIPERREALISTIČNI MODEL ŽIVOTINJE - SPILJSKI LAV</t>
  </si>
  <si>
    <t>Print na sjajnu PVC foliju za podnu grafiku.
Debela i čvrsta sjajna folija posebno namijenjena za podne grafike, sa zaštitom protukliznom laminacijom, s rokom trajnosti tri godine. Montaža.</t>
  </si>
  <si>
    <t xml:space="preserve">Izrada dizajna svih grafičkih mapa stalnog postava u IC Speleon. Grafički dizajn mora biti usklađen s vizualnim identitetom, te mora sažimati sve sadržaje koji su potrebni za interpretaciju, a koji nisu dio ove stavke poput tekstova, fotografija, ilustracija.    
Tehnički opis:                                                                       
- izrada grafičkih rješenja s detaljnim proporcijama i načinima aplikacije za svaku pojedinu grafičku mapu, panel ili drugi grafički element koji je dio stalnog postava 
- dizajn sučelja na mjestima gdje se on zahtijeva projektom
</t>
  </si>
  <si>
    <t>7.d.</t>
  </si>
  <si>
    <t>PRESJEK ISTRAŽIVANJA GORNJE BARAĆEVE ŠPILJE</t>
  </si>
  <si>
    <t>Na mjesto prema projektu postavit će se maske/okviri za ugradnju LCD ekrana. Maska je od iverice, dizajnom usklađena s ostatkom interijera te naknadno obložena kompozitnim materijalom po mjerama LCD-a. Unutar maske obavezno predvidjeti prikladne nosače za monitor, ovisno o izboru monitoru. Otvor i dimenzije maske obavezno naknadno prilagoditi dimenzijama odabranih LCD ekrana. (1.k.3.; 1.g.3.; 2.d.1.; 3.d.; 4.b.1.; 5.e.; 6.c.4.; 6.k.; 7.f.; 9.a.)</t>
  </si>
  <si>
    <r>
      <t xml:space="preserve">- Omjer </t>
    </r>
    <r>
      <rPr>
        <sz val="10"/>
        <rFont val="Arial"/>
        <family val="2"/>
        <charset val="238"/>
      </rPr>
      <t>projekcije</t>
    </r>
    <r>
      <rPr>
        <sz val="10"/>
        <rFont val="Arial"/>
        <family val="2"/>
        <charset val="238"/>
      </rPr>
      <t>: Najviše 0.3:1</t>
    </r>
  </si>
  <si>
    <r>
      <t xml:space="preserve">Maksimalna potrošnja: Najviše </t>
    </r>
    <r>
      <rPr>
        <sz val="10"/>
        <rFont val="Arial"/>
        <family val="2"/>
        <charset val="238"/>
      </rPr>
      <t>85</t>
    </r>
    <r>
      <rPr>
        <sz val="10"/>
        <rFont val="Arial"/>
        <family val="2"/>
        <charset val="238"/>
      </rPr>
      <t>0W</t>
    </r>
  </si>
  <si>
    <r>
      <t>Mogućnost motoriziranog pomicanje objektiva: Najmanje +50% - (-15%) (vertikalno), +2</t>
    </r>
    <r>
      <rPr>
        <sz val="10"/>
        <rFont val="Arial"/>
        <family val="2"/>
        <charset val="238"/>
      </rPr>
      <t>5</t>
    </r>
    <r>
      <rPr>
        <sz val="10"/>
        <rFont val="Arial"/>
        <family val="2"/>
        <charset val="238"/>
      </rPr>
      <t>% - (-10%) (horizontalno)</t>
    </r>
  </si>
  <si>
    <t>- Bez potrebe za vremenom zagrijavanja i vremenom hlađenja prije isključivanja</t>
  </si>
  <si>
    <r>
      <t>Mogućnost korekcije trapeza: Najmanje ±30</t>
    </r>
    <r>
      <rPr>
        <sz val="10"/>
        <rFont val="Arial"/>
        <family val="2"/>
        <charset val="238"/>
      </rPr>
      <t>° (vertikalno), ±1</t>
    </r>
    <r>
      <rPr>
        <sz val="10"/>
        <rFont val="Arial"/>
        <family val="2"/>
        <charset val="238"/>
      </rPr>
      <t>0</t>
    </r>
    <r>
      <rPr>
        <sz val="10"/>
        <rFont val="Arial"/>
        <family val="2"/>
        <charset val="238"/>
      </rPr>
      <t>° (horizontalno)</t>
    </r>
  </si>
  <si>
    <r>
      <t>- Podešavanje u 4</t>
    </r>
    <r>
      <rPr>
        <sz val="10"/>
        <rFont val="Arial"/>
        <family val="2"/>
        <charset val="238"/>
      </rPr>
      <t xml:space="preserve"> kuta, </t>
    </r>
    <r>
      <rPr>
        <sz val="10"/>
        <rFont val="Arial"/>
        <family val="2"/>
        <charset val="238"/>
      </rPr>
      <t>za potrebe projekcija pod kutem, na zakrivljene i neravne plohe</t>
    </r>
  </si>
  <si>
    <t>- Mogućnost podešavanja iskrivljenja slike u rasterima od 2x2 točke do najmanje 10x10 točaka</t>
  </si>
  <si>
    <r>
      <t xml:space="preserve">- </t>
    </r>
    <r>
      <rPr>
        <sz val="10"/>
        <rFont val="Arial"/>
        <family val="2"/>
        <charset val="238"/>
      </rPr>
      <t>Mogućnost korištenja auto-focus funkcije putem mobilne aplikacije</t>
    </r>
  </si>
  <si>
    <r>
      <t>Maksimalna potrošnja: Najviše 575</t>
    </r>
    <r>
      <rPr>
        <sz val="10"/>
        <rFont val="Arial"/>
        <family val="2"/>
        <charset val="238"/>
      </rPr>
      <t>W</t>
    </r>
  </si>
  <si>
    <t>Sučelja: Najmanje DisplayPort, HDMI</t>
  </si>
  <si>
    <t>Sustav za prepoznavanje objekata:</t>
  </si>
  <si>
    <t>- Aktivno i pasivno</t>
  </si>
  <si>
    <t>- Uz upotrebu prstiju ili olovke</t>
  </si>
  <si>
    <t>- Pokazivač za raspoznavanje u obliku prstena</t>
  </si>
  <si>
    <t>- Prepoznavanje pozicije i smjera orijentacije pokazivača</t>
  </si>
  <si>
    <t>- Mogućnost upotrebe do najmanje tri pokazivača istovremeno</t>
  </si>
  <si>
    <t>- Površina za prikaz sadržaja: Najmanje150 cm2</t>
  </si>
  <si>
    <t>- Funkcije višeslojnog prikaza: Najmanje uvećanje sadržaja u pozadini, digitalna lupa</t>
  </si>
  <si>
    <t>- Broj pokazivača kao dio kompleta: Najmanje 2</t>
  </si>
  <si>
    <t>Tip: Multitouch ekran za horizontalnu montažu</t>
  </si>
  <si>
    <t>Pozadinsko osvjetljenje: LED ili jednakovrijedno</t>
  </si>
  <si>
    <t>- Dimenzije pokazivača: Do promjera od najviše 250mm, najviše 250g težine</t>
  </si>
  <si>
    <t>Integrirani sustav za interaktivni višeslojni prikaz multimedijskih podataka:</t>
  </si>
  <si>
    <t>- Brzina prepoznavanja položaja pokazivača: Najviše 10 ms</t>
  </si>
  <si>
    <r>
      <t xml:space="preserve">Interaktivni </t>
    </r>
    <r>
      <rPr>
        <b/>
        <sz val="10"/>
        <color theme="1"/>
        <rFont val="Arial"/>
        <family val="2"/>
      </rPr>
      <t>ekran</t>
    </r>
    <r>
      <rPr>
        <b/>
        <sz val="10"/>
        <color theme="1"/>
        <rFont val="Arial"/>
        <family val="2"/>
      </rPr>
      <t xml:space="preserve"> s multitouch funkcijom</t>
    </r>
  </si>
  <si>
    <t>Mogućnost orijentacije: Lanscape, portrait i flat (stolna)</t>
  </si>
  <si>
    <t>Dimenzije: Najviše 1550 x 950 x 100 mm, 100 kg</t>
  </si>
  <si>
    <t>Vrijeme odziva: Najviše 10 ms </t>
  </si>
  <si>
    <t>Sučelja: Najmanje DisplayPort x2, HDMI x2, VGA, USB</t>
  </si>
  <si>
    <t>Potrošnja: Najviše 150W</t>
  </si>
  <si>
    <t>Vanjske dimenzije: Najviše 1200mm x 670mm x 85mm, 40 kg</t>
  </si>
  <si>
    <t>Distribucija DMX protokola preko Ethernet ili Wi-Fi</t>
  </si>
  <si>
    <t>Mogućnost PoE napajanja</t>
  </si>
  <si>
    <t>Podržava broadcast i unikast odašiljanje</t>
  </si>
  <si>
    <t>Upravljivost putem web preglednika</t>
  </si>
  <si>
    <t>Podrška za RDM putem Art-Net protokola</t>
  </si>
  <si>
    <t>Vijek trajanja: Najmanje 40000 sati</t>
  </si>
  <si>
    <t>Vrijeme odaziva: Najviše 10 ms</t>
  </si>
  <si>
    <t>Mogućnost horizontalne montaže u pod</t>
  </si>
  <si>
    <t>Tip: Interaktivni stol s aluminijskom šasijom, vodoravno položenim interaktivnim ekranom i računalom</t>
  </si>
  <si>
    <t>Panel:</t>
  </si>
  <si>
    <t>- Rezolucija: Najmanje 4K</t>
  </si>
  <si>
    <t>- Osvjetljenost: Najmanje 450 nits</t>
  </si>
  <si>
    <t>- Kut gledanja: Najmanje 175°</t>
  </si>
  <si>
    <t>- Vrijeme odziva: Najviše 7 ms</t>
  </si>
  <si>
    <t>- Kontrast: Najmanje 1500:1</t>
  </si>
  <si>
    <t>Zvučnici: Najmanje 2x 10W</t>
  </si>
  <si>
    <t>Ekran prekriven kaljenim staklom</t>
  </si>
  <si>
    <t>Veličina interaktivne površine: Najmanje 55"</t>
  </si>
  <si>
    <t>Temperaturni operativni raspon: Najmanje u opsegu od -10°C do 60°C</t>
  </si>
  <si>
    <t>- Pozadinsko osvjetljenje: LED ili jendnakovrijedno</t>
  </si>
  <si>
    <t>Pogonsko računalo kao dio kompleta</t>
  </si>
  <si>
    <t>Najmanje 32 dodirne točke, kapacitivna tehnologija</t>
  </si>
  <si>
    <t>Frekvencijski raspon: Najmanje 65 Hz – 20 kHz</t>
  </si>
  <si>
    <t>Nominalni kut pokrivanja: Najmanje 130°</t>
  </si>
  <si>
    <t>Snaga: Najmanje 80W (PGM)</t>
  </si>
  <si>
    <t>Snaga 100V: Najmanje 30W</t>
  </si>
  <si>
    <t>Maksimalna razina zvučnog tlaka: Najmanje 110 dB SPL</t>
  </si>
  <si>
    <t>Dimenzije: Najviše 350 mm dijametralno</t>
  </si>
  <si>
    <t>Težina: Najviše 5 kg</t>
  </si>
  <si>
    <t>Boja: Crna</t>
  </si>
  <si>
    <r>
      <t xml:space="preserve">Svjetlosna snaga: Najmanje </t>
    </r>
    <r>
      <rPr>
        <sz val="10"/>
        <rFont val="Arial"/>
        <family val="2"/>
        <charset val="238"/>
      </rPr>
      <t>6</t>
    </r>
    <r>
      <rPr>
        <sz val="10"/>
        <rFont val="Arial"/>
        <family val="2"/>
        <charset val="238"/>
      </rPr>
      <t>000 lm (prema ISO 21118)</t>
    </r>
  </si>
  <si>
    <r>
      <t>Maksimalna potrošnja: Najviše 500</t>
    </r>
    <r>
      <rPr>
        <sz val="10"/>
        <rFont val="Arial"/>
        <family val="2"/>
        <charset val="238"/>
      </rPr>
      <t>W</t>
    </r>
  </si>
  <si>
    <t>Količina: Najmanje 3,5 litre</t>
  </si>
  <si>
    <r>
      <t>- Omjer projekcije</t>
    </r>
    <r>
      <rPr>
        <sz val="10"/>
        <rFont val="Arial"/>
        <family val="2"/>
        <charset val="238"/>
      </rPr>
      <t>: Najviše 0.</t>
    </r>
    <r>
      <rPr>
        <sz val="10"/>
        <rFont val="Arial"/>
        <family val="2"/>
        <charset val="238"/>
      </rPr>
      <t>7</t>
    </r>
    <r>
      <rPr>
        <sz val="10"/>
        <rFont val="Arial"/>
        <family val="2"/>
        <charset val="238"/>
      </rPr>
      <t>:1</t>
    </r>
  </si>
  <si>
    <t>- Ethernet - 100/1000 Mbps, auto-prebacivanje, TCP/IP, UDP/IP, DHCP, SSL, TLS, SSH</t>
  </si>
  <si>
    <t>- USB 2.0, USB 3.0</t>
  </si>
  <si>
    <r>
      <t xml:space="preserve">- HDMI izlaz: </t>
    </r>
    <r>
      <rPr>
        <sz val="10"/>
        <rFont val="Arial"/>
        <family val="2"/>
        <charset val="238"/>
      </rPr>
      <t>HDCP 2.2, EDID, CEC</t>
    </r>
  </si>
  <si>
    <t>Mogućnost upravljanja putem: Prijenosnih i fiksnih računala, tableta, pametnog telefona svih operacijskih sustava</t>
  </si>
  <si>
    <t>Ugrađena mogućnost uspostave samostalne Wi-Fi mreže, najmanje dual-band 802.11 b/g/n</t>
  </si>
  <si>
    <t>- Wi-Fi</t>
  </si>
  <si>
    <t>- RS232</t>
  </si>
  <si>
    <t>Rezolucija: Do 3840x2160@60Hz</t>
  </si>
  <si>
    <t>Dimenzije: najviše 200 x 200 x 40 mm</t>
  </si>
  <si>
    <t>Masa: Najviše 1 kg</t>
  </si>
  <si>
    <t>Programska podrška za sustav upravljanja, licenca</t>
  </si>
  <si>
    <r>
      <t>Stolni upravlja</t>
    </r>
    <r>
      <rPr>
        <b/>
        <sz val="10"/>
        <color theme="1"/>
        <rFont val="Party LET"/>
        <family val="2"/>
      </rPr>
      <t>č</t>
    </r>
    <r>
      <rPr>
        <b/>
        <sz val="10"/>
        <color theme="1"/>
        <rFont val="Arial"/>
        <family val="2"/>
      </rPr>
      <t>ki panel 10" osjetljiv na dodir</t>
    </r>
  </si>
  <si>
    <t>Uključen stolni nosač</t>
  </si>
  <si>
    <t>Brzina ispisa (c/b): Minimalno 10 stranica</t>
  </si>
  <si>
    <t>Rezolucija ispisa: Minimalno do 1.200 x 1.200 dpi</t>
  </si>
  <si>
    <t>Povezivost: Minimalno USB 2.0, mrežna</t>
  </si>
  <si>
    <t>Integracija sa središnjim audio sustavom putem Cat-5/6 sučelja</t>
  </si>
  <si>
    <t>Dvosmjerna Bluetooth komunikacija</t>
  </si>
  <si>
    <t>3.5 mm stereo audio priključnica</t>
  </si>
  <si>
    <t>Memorija: Najmanje 2GB RAM, 8GB Flash </t>
  </si>
  <si>
    <t>Programsko okruženje: Modularna arhitektura</t>
  </si>
  <si>
    <r>
      <t>Dijagonala ekrana: Najmanje 10</t>
    </r>
    <r>
      <rPr>
        <sz val="10"/>
        <rFont val="Arial"/>
        <family val="2"/>
        <charset val="238"/>
      </rPr>
      <t>", touch screen</t>
    </r>
  </si>
  <si>
    <t>Potrošnja snage: Najviše 50 W</t>
  </si>
  <si>
    <t>Dimenzije: Najviše 1 RU</t>
  </si>
  <si>
    <t>Dizajn info pulta usklađen je s dizajnom ostatka postava. Pult je visine 120 cm, a radni dio s unutarnje strane je visine 90 cm (s jednom policom za djelatnike visine 10 cm, duboke 30 cm, postavljena na visini od 75 cm od poda). Na desnom, nižem dijelu pulta
je moguć prijem osoba s invaliditetom. S desne strane pomičan pult, na visini 90 cm, te unutar pulta postavljene i dodatne police s ključem te sefom na šifru. Pult je izađen od čelične potkonstrukcije 30x30x3 mm i iverice debljine 3 cm i 4 cm. Iverica se prekriva
kompozitnim materijalom debljine 8 mm. S prednje strane se pult oblaže kompozitnim materijalom koji je izveden u obliku trokuta s razmakom među pločama koje se lijepe ili vidaju za ivericu, kao i s bočnih strana. Čelične noge. Unutarnje čelične nosače staviti po
potrebi. Po potrebi dodatno učvrstiti u pod. Pult se radi iz dijelova prema nacrtu. Nakošen prema nacrtu. Dimenzija prema nacrtu.
S lijeve strane je pult obložen maketarskom oblogom kojom se simulira stvarni izgled stijena u špilji s lokaliteta Baraćeve špilje. Obloga je reljefna i vjeran je prikaz ambijenta koji prikazuje. Obloga je dio stavke 1.c. MAKETARSKI PRIKAZ - OBLOGA PULTA -
UNUTARNJA. U slobodan sakriven prostor ubacuju se police za djelatnike - stavka 1.a.4. INFO PULT - POLICE.</t>
  </si>
  <si>
    <t xml:space="preserve">Izrada, dostava i montaža vitrine. Vitrina je dimenzija 250 x 65 x 220 cm. Izvodi se od čelične potkonstrukcije obložene ivericom i kompozitnim pločama. Prednje, bočne i cijela stražnja stranica vitrine su obložene kompozitnim materijalom koji je izveden u obliku trokuta s razmakom među pločama koje se lijepe ili vidaju za ivericu. Vitrina je s prednje strane na visini od 90 cm obložena laminiranim staklom, a unutar same vitrine se postavljaju staklene police na nosačima, dimenzija 60 x 40 cm (tri komada) i 40 x 40 cm (dva komada). Staklo laminirano, min 8 mm. Staklene stranice spajane ravnim kontaktnim spojem leđa-stranica. Vitrina opremljena staklenim vratima, bravica pod ključem. Vitrinu moguće rastaviti radi lakšeg transporta. Interno LED osvjetljenje. Unutarnje čelične nosače staviti po potrebi. Vitrina se radi iz dijelova prema nacrtu.
</t>
  </si>
  <si>
    <t xml:space="preserve">Izrada, dostava i montaža vitrine. Vitrina je kvadratnog tlocrta, dimenzija 70 x 70 cm. Izvodi se od čelične potkonstrukcije 30x30x3 mm obložene ivericom i kompozitnim pločama. Bočne stranice vitrine su obložene kompozitnim materijalom koji je izveden u obliku trokuta s razmakom među pločama koje se lijepe ili vidaju za ivericu. Vitrina se izvodi kao stropna vitrina kojoj je donja stranica na visini od 90 cm te se poviše ugrađuje akril na sve četiri strane. Unutarnje čelične nosače staviti po potrebi. Vitrina se radi iz dijelova prema nacrtu.
</t>
  </si>
  <si>
    <t xml:space="preserve">Izrada, dostava i montaža stalka za prospekte. Dimenzije cijelog stalka su 175x40 cm. Izrađen je od kompozitne aluminijske sendvič ploče d=3 mm, na distancerima te savijanog lima. Dimenzije stalaka u koje će se postaviti brošure su dimenzija 30 x 5 cm. Debljina lima stalka je 2 mm. Prednja stranica stalka je nakošena pod kutem od 99°. Tretiran temeljnim premazom. Završni lak premaz bez sjaja. </t>
  </si>
  <si>
    <t>Izrada, dostava i montaža pulta. U prostor suvenirnice uvodi se visoki pult, namjenjen za jednog djelatnika. Dimenzije pulta su 100 x 100 x 110 cm. Izrađen od kompozita sa spojevima od 45° i tretiran temeljnim premazom. Unutarnje čelične nosače staviti po potrebi. Završni lak premaz bez sjaja. Prednja i bočne stranice pulta su nakošene i obložene kompozitnim materijalom koji je izveden u obliku trokuta s razmakom među pločama koje se lijepe ili vidaju za ivericu. Pult se radi iz dijelova prema nacrtu. Nakošen prema nacrtu. Za jednog djelatnika nabavlja se visoka stolica koja je dizajnom prilagođena ostatku postava. Sjedalica je podesivih visina i naslona. Dimenzija kao na nacrtu. Sjedalo i naslon iz dva dijela ispunjeni hladno lijevanom spužvom i presvučeni eko kožom. S osloncem za noge.</t>
  </si>
  <si>
    <t>Izrada, dostava i montaža ormara za suvenirnicu. U prostor suvenirnice postavljaju se ormari s policama i ladicama. Dimenzije ormara s policama su 85 x 50 x 220 cm. Sastavljen od kompozitnog materijala debljine 30 i 22 mm sa spojevima od 90° i po potrebi stražnjom stranom usidren u zid. U gornjoj zoni staklena vrata na "klik" s bravicom; u donjoj ladice. Unutarnje čelične nosače staviti po potrebi. Tretiran temeljnim premazom. Završni lak premaz bez sjaja. Ormar se radi iz dijelova prema nacrtu.</t>
  </si>
  <si>
    <t>Izrada, dostava i montaža vješalice za tekstil. U prostor suvenirnice se postavlja vješalica na kojoj se izlažu tekstilni predmeti na prodaju. Izrađena od podloge od kompozita debljine 22 mm i čelične potkonstrukcije te konstrukcije od drva i šipke koja služi za vješanje. Završni lak premaz bez sjaja. Unutarnje čelične nosače staviti po potrebi. Dimenzije: 100 x 150 x 40 cm</t>
  </si>
  <si>
    <t>Izrada, dostava i montaža niskih polica. U sklopu suvenirnice, pored staklenog zida (staklo je iznad 90 cm visine) postavljaju se niske police otvorenog tipa. Izrađene od kompozitnog materijala sa spojevima od 90° i po potrebi stražnjom stranom usidrene u zid. Tretirano temeljnim premazom. Završni lak premaz bez sjaja. Police se rade iz dijelova prema nacrtu. Unutarnje čelične nosače staviti po potrebi. Dimenzije polica otvorenog tipa su 80 x 35 x 96 cm.</t>
  </si>
  <si>
    <t>Nabava i dostava stolica za vanjske uvjete. Stolice su izrađene od kompozitnog materijala od prirodnih materijala i čistih akrilnih polimera, materijala otpornog na vanjske faktore. Četverobridne noge, blago sužene prema dolje, stražnje se nastavljaju u oslonac za naslon za leđa.  Završni lak premaz bez sjaja. Dimenzije stolica prema nacrtu.</t>
  </si>
  <si>
    <t xml:space="preserve">Izrada, dostava i montaža police iza pulta. Iza ulaznog pulta postavit će se polica za potrebe djelatnika za pultom. Kraj ulaznog pulta postavit će se polica za potrebe djelatnika za pultom. Dimenzije police 225 x 40 x 110 cm. Polica je dizajnom prilagođena ostatku postava. Izrađena od kompozita, debljine 40 i 22 mm, sa spojevima pod 45°, tretirano temeljnim premazom, sa čeličnom potkonstrukcijom po potrebi. Dio polica s vratima na klik, s bravicom. Završni lak premaz bez sjaja. Polica je uklopljena, tj. sakrivena unutar maketarske obloge kojom se simulira stvarni izgled stijena u špili s lokaliteta Baraćeve špilje. </t>
  </si>
  <si>
    <t xml:space="preserve">Nabava i dostava stolova za vanjske uvjete. Stolovi su zaobljenog tlocrta, izrađeni od kompozitnog materijala od prirodnih materijala i čistih akrilnih polimera, materijala otpornog na vanjske faktore te čelika. Na jednoj nozi te osloncu/bazi. Završni lak premaz bez sjaja. Dimenzije stolova prema nacrtu. 
</t>
  </si>
  <si>
    <t xml:space="preserve">Izrada, dostava i montaža police iza šanka. Na zid iza šanka postavlja se jednostavna polica za smještaj čaša, šalica i ostalog inventara. Dimenzije police su 340 x 30 x 3 cm. Izvodi se od kompozitnog materijala koji je nosačima učvršćen u zid. 
</t>
  </si>
  <si>
    <t xml:space="preserve">Nabava i dostava barskih stolica. Stolice su izrađene od visokokvalitetnog punog drveta, hrastovina, bajcana. Četverobridne noge, blago sužene prema dolje, stražnje se nastavljaju u oslonac za naslon za leđa. Oslonac za noge. Sjedalo je podstavljeno i presvučeno kožom. Dimenzije stolica prema nacrtu.  </t>
  </si>
  <si>
    <t>Izrada, dostava i montaža maske za šank. Na šank iz stavke 1.f.4. KAFIĆ - ŠANK - postavlja se dekorativna maska, koja slijedi dizajn vizualnog identiteta i u skladu je s ostatkom dizajna postava Centra. Maska je izrađena od iverice debljine 3 cm i kompozitnih ploča koje su izvedene u obliku trokuta s razmakom među pločama koje se lijepe ili vijčano učvršćuju za ivericu. 
Maska se radi iz dijelova prema nacrtu, međutim, treba ju izraditi u dogovoru s projektantom i ovisno o finalnim dimenzijama šanka.</t>
  </si>
  <si>
    <t>Pokraj igraonice i zakrivljenog zida, prema projektu uklapaju se garderobni ormarići. Izrađeni od kompozita i tretirani temeljnim premazom. Unutarnje čelične nosače staviti po potrebi. Završni lak premaz bez sjaja. Dimenzijama i konstrukcijom uklopiti potpuno prema krivulji zida, ormarići unutarnjih dimenzija 48/49 x 46 x 50 cm. Vrata na "klik" s bravicama i šiframa za otključavanje. Ormar se radi iz dijelova prema nacrtu.</t>
  </si>
  <si>
    <t>Izrada, dostava i montaža postamenata. U prostor se prema projektu postavljaju postamenti na kojima se izlažu različite vrste stijena. Stranice postamenta su nakošene prema unutra. Dimenzija postamenta je 40 x 40 x 90 cm. Izvodi se od čelične potkonstrukcije, iverice i dekorativne prednjice od kompozitnog materijala. Podkonstrukcija od kutijastih čeličnih profila 30x30x3 mm, pocinčani, spajani vijčano i vareni po potrebi. Iverica debljine 2 cm. Iverica se prekriva kompozitnim materijalom debljine 8 mm koji je izveden u obliku trokuta s razmakom među pločama koje se lijepe ili vijčano učvršćuju za ivericu.  (2.d.4.)</t>
  </si>
  <si>
    <t xml:space="preserve">Izrada, dostava i montaža postamenta za model reljefa. U prostor se postavlja postament većih dimenzija na kojem će se prikazati model krajolika Općine Rakovica, a sve kako bi se omogućilo mapiranje istog različitim sadržajima. Postament se izvodi od čelične potkonstrukcije 40x40x4 mm na koju se postavlja iverice debljine 3 cm. Stranice postamenta su nakošene prema projektu i obložene kompozitnim materijalom koji je izveden u obliku trokuta s razmakom među pločama koje se lijepe ili vidaju za ivericu. Dimenzije postamenta su 400 x 280 x 76 cm (nepravilan tlocrt). Na gornjoj plohi, koja je na krajevima izbačena za 1 cm visine izrađeno je nekoliko otvora u koje se smješta dugmad za odabir tema koje se reproduciraju na modelu. Na postament se postavlja modelarski prikaz kojim se simulira izgled reljefa područja općine Rakovica (nije dio ove stavke). Unutarnje čelične nosače staviti po potrebi. Postament se radi iz dijelova prema nacrtu.
</t>
  </si>
  <si>
    <t>Izrada, dostava i montaža okvira za videozid. Unutar maketarskog prikaza se ugrađuje okvir za postavljanje videozida većih dimenzija. Izvodi se od čelične potkonstrukcije i
obloge od kompozita. Dimenzije okvira su 500 x 28 x 220 cm. Unutarnje čelične nosače staviti po potrebi. Predvidjeti nosače za videozid.
Dimenzije okvira i otvora naknadno i u dogovoru s projektantom prilagoditi dimenzijama odabranog videozida. Okvir se radi iz dijelova prema nacrtu.</t>
  </si>
  <si>
    <t>Izrada, dostava i montaža stropne vitrine. U prostor se prema projektu smješta instalacija s vitrinama koja je pričvršćena osovinom za stropnu ploču te se može okretati za 360°. Svojim postavljanjem simulira stalaktit koji se sa stropa spušta prema dolje. Izvodi se od čelične potkonstrukcije i oplate od kompozitnog materijala. Unutar same instalacije se izvode dvije manje vitrine koje su sa svih bočnih strana obložene laminiranim staklom s mogućnošću otvaranja. U vitrine se dobro fiksiraju eksponati, na baršunastu podlogu. Dimenzije vitrine dodatno i naknadno prilagoditi veličini eksponata u dogovoru s projektantom (max dimenzije konstrukcije oko 80 x 80 cm, a vitrina oko 60 x 60 cm). Interno LED osvjetljenje u obje vitrine. U zadnji dio vitrine  staklena stranica obljepljuje se folijom iz stavke 7.h.1., a u pozadinu se postavlja LED strip rasvjeta. Instalacija se radi iz dijelova prema nacrtu.</t>
  </si>
  <si>
    <t>Izrada, dostava i montaža postamenta za mapiranje sadržaja. U prostor se postavlja postament tlocrta u obliku osmerokuta. Postament se izvodi od čelične potkonstrukcije 40x40x4 mm na koju se postavlja iverica debljine 3 cm. Stranice postamenta su nakošene i obložene kompozitnim materijalom koji je izveden u obliku trokuta s razmakom među pločama koje se lijepe ili vidaju za ivericu. Stranica osmerokuta postamenta je 77 cm, ukupna dužina i širina postamenta 185 cm. Visina 75 cm. Unutarnje čelične nosače staviti po potrebi. Postament se radi iz dijelova prema nacrtu.</t>
  </si>
  <si>
    <t>Izrada, dostava i montaža kupole za zaštitu eksponata. U prostor se prema projektu preko dvije 3D replike kornjaša postavljaju kupole od pleksiglasa kako bi se modeli zaštitili od dodira. Dimenzije kupole prilagoditi naknadno dimenzijama modela u dogovoru s projektantom. Kupola extra-clear kvalitete. Unutarnje čelične nosače staviti po potrebi. Kupola se postavlja na ploču od kompozitnog materijala na kojoj se izrađuje utor po dimenziji ruba kupole. Kupola se potom učvršćuje vijčano dekorativnim vijcima. Kupola se radi iz dijelova prema nacrtu. Dimenzija max: 60 x 50 cm. Postavlja se na osnu visinu 150 cm.</t>
  </si>
  <si>
    <t>Izrada, dostava i montaža podne rampe za smještaj multimedijalne opreme i savladavanje visine. U pod u dijelu prolaza prema projektu ugrađuje se LCD ekran za prikaz podvodne podzemne faune (nije dio ove stavke). Kako bi se LCD ekran skrio ispod konstrukcije izrađuje se rampa s otvorom za ekran i zaštitnim staklom. Rampa se izvodi od čelične potkonstrukcije 40x40x4 mm i obloge od kompozita. Unutarnje čelične nosače staviti po potrebi. Dimenzije otvora prilagoditi veličini LCD ekrana. Rampa se radi iz dijelova prema nacrtu.</t>
  </si>
  <si>
    <t>Izrada, dostava i montaža eksponata Testiranje težine opreme. Pored mape o speleoronjenju i ekrana sa snimkama postavit će se mehanička naprava čiji je cilj ilustrirati posjetitelju koliko je teška puna speleoronilačka oprema. Naprava se izvodi od čelične potkonstrukcije te drvene obloge. S prednje strane se izvodi klupčica na visini od 20 cm. Mehanizam se sastoji od te utega od oko 40 kilograma, što je ekvivalent težini opreme. Posjetitelj može ramenima stati ispod utega te ih pokušati podignuti. Utezi se nakon simulacije uvijek vraćaju na isto mjesto pomoću klizača. Utezi se nalaze unutar samog postamenta u košari koja je vidljiva s prednje strane kroz laminirano staklo. Ukupne dimenzije postamenta su 56 x 220 x 120 cm. Unutarnje čelične nosače staviti po potrebi. Postament se radi iz dijelova prema nacrtu.</t>
  </si>
  <si>
    <t xml:space="preserve">Izrada, dostava i montaža postamenta. U dijelu prostora prema projektu postavit će se atraktivni nepravilni postament za LCD ekran, izrađen od čelične potkonstrukcije i kompozita. Postament se sastoji od donjeg dijela - klupčice, koja se izvodi na visini od 20 cm - oblika i dizajna u dogovoru s projektantom, prema nacrtu te od gornjeg dijela postamenta u koji se ugrađuje LCD, visina od 80 cm. U ravnini gornje plohe umetnut multitouch ekran na čeličnim nosačima. Dimenzije otvora prilagoditi odabranom ekranu. Unutarnje čelične nosače staviti po potrebi. Tretirano temeljnim premazom. Završni lak premaz bez sjaja. Čelična potkonstrukcija radi stabilnosti, profili 40x40x4 mm, vijčano spajani, prema potrebi vareni na mjestu, pocinčani. Potkonstrukciju obavezno prilagoditi ugradnji multitouch ekrana. </t>
  </si>
  <si>
    <t>Izrada, dostava i montaža postamenta. Na mjesto prema projektu se postavlja postament na koji se smještaju lutke. Postament se izvodi od čelične potkonstrukcije 30x30x3 mm na koju se postavlja iverice debljine 2 cm. Stranice postamenta su nakošene i obložene kompozitnim materijalom koji je izveden u obliku trokuta s razmakom među pločama koje se lijepe ili vidaju za ivericu. Zaštitna staklena ograda kao barijera. Ograda se izvodi od laminiranog kaljenog stakla te se izvodi na 3 strane kako bi se lutke zaštitile od dodira posjetitelja. Unutarnje čelične nosače staviti po potrebi. Tretirano temeljnim premazom. Završni lak premaz bez sjaja.
Dimenzije postamenta su 300 x 80 x 30/120 cm.</t>
  </si>
  <si>
    <t>Izrada, dostava i montaža lutke za izložbu. Lutke izrađene u stakloplastici potom tapecirana tkaninom od flanela. Ekstremiteti (ruke) izrađene od više segmenata – nadlaktica, podlaktica, dlan - kako bi bile savitljive. Svi spomenuti elementi pojedinačno mobilni. Lutka pričvršćena za nosač (osnovica + kopča za pričvršćivanje od metala). Nosač učvršćen za postolje od čeličnog lima. Lim debljine 3 mm. Mogućnost prilagodbe dužine šipke nosača. 
Lutka muška.</t>
  </si>
  <si>
    <t>Izrada, dostava i montaža modularnog postamenata za izlaganje predmeta. U prostor se prema projektu postavlja vitrina većih dimenzija za smještaj predmeta. Vitrina je dimenzija 600 x 125 x 220 cm te se smješta između 3 zida. Cijela prednja strana je izvedena od laminiranog stakla, 8,76 mm. Izvodi se od čelične potkonstrukcije obložene ivericom i kompozitnim pločama. Gornje i donje stranice vitrine u pogledu su obložene kompozitnim materijalom koji je izveden u obliku trokuta s razmakom među pločama koje se lijepe ili vidaju za ivericu. Staklene stranice spajane ravnim kontaktnim spojem leđa-stranica. Vitrina opremljena staklenim vratima, bravica pod ključem. Vitrinu moguće rastaviti radi lakšeg postavljanja i transporta. Interno LED osvjetljenje. Unutarnje čelične nosače staviti po potrebi. Vitrina se radi iz dijelova prema nacrtu.</t>
  </si>
  <si>
    <t>Izrada, dostava i montaža sjedalica. Na mjesto prema projektu smjestit će se sjedalice, stilizirane prema dizajnu postava. Sjedalice se postavljaju radi ugodnijeg osjećaja kod posjetitelja prilikom simulacije uvjeta u špilji tj. prilikom projekcije. Stolice su izrađene od kompozita i imaju potpuno tapeciranu sjedalicu ukupne debljine 5 cm. Dimenzije: promjer 40 cm te visina 45 cm.</t>
  </si>
  <si>
    <t>Nabava i dobava stolica. Radi održavanja raznih skupova, predavanja i sličnih sadržaja nabavit će se 100 stolica. Stolice su s naslonima za leđa, naslonom za ruke i lako su prenosive, kao i sklopive jedna u drugu, s tapeciranim sjedištem. Dimenzija kao na nacrtu. Svaka stolica ima i dodatak - preklopnu plohu za pisanje, koja se montira/lako fiksira na naslon za ruke po potrebi, kao i skida kad nije potrebna.</t>
  </si>
  <si>
    <t xml:space="preserve">Izrada, dostava i montaža pulta za govornika. Dimenzije pulta su 180 x 80 x 75 cm. Izrađen od kompozita sa spojevima od 45° i tretiran temeljnim premazom. Unutarnje čelične nosače staviti po potrebi. Završni lak premaz bez sjaja. Prednja i bočne stranice pulta su nakošene i obložene kompozitnim materijalom koji je izveden u obliku trokuta s razmakom među pločama koje se lijepe ili vidaju za ivericu. Pult se radi iz dijelova prema nacrtu. Nakošen prema nacrtu. Dimenzija prema nacrtu.   </t>
  </si>
  <si>
    <t>Izrada, dostava i montaža polica za knjige. Dimenzije ormara s policama su 90 x 60 x 300 cm. Sastavljen od kompozitnog materijala debljine 30 i 22 mm sa spojevima od 90° i obavezno stražnjom stranom usidren u zid, s obzirom na visinu ormara. U gornjoj zoni staklena vrata na "klik" s bravicom; u donjoj ladice sa staklenim pokrovom i podlogom i služe kao boksovi za izlaganje. Unutarnje čelične nosače staviti po potrebi. Tretiran temeljnim premazom. Završni lak premaz bez sjaja. Ormar se radi iz dijelova prema nacrtu.</t>
  </si>
  <si>
    <t>Izrada, dostava i montaža arhivskih ormara za profesionalno skladištenje predmeta. Po širini je podjeljen na dva odjeljka svaki s dvojim vratima i cilindar bravicom za zaključavanje. Unutar ormara postavljaju se police za postavljanje predmeta, prema shemi. Izrada od obostrano lakirane šperploče vijcima pričvršćene za čvrstu potkonstrukciju od čeličnih profila, sa sistemom visinskog podešenja. Ormari se fiksiraju jedan o drugi vijčano. 
Dimenzije: oko 180 x 60 x 220 cm.</t>
  </si>
  <si>
    <t>Izrada, dostava i montaža ormara. U prostor podruma predviđeno za spremište postavljaju se ormari u koje će se skladištiti potrošni materijal, materijal za čišćenje i
održavanje, rezervni materijal, potrepštine za ugostiteljski objekt i slično.
Dimenzije ormara su 90 x 220 x 60 cm. Sastavljeni od kompozitnog materijala debljine 20/30 mm sa spojevima od 90° i po potrebi stražnjom stranom usidren u zid. Vrata na "klik" s bravicom. Unutarnje čelične nosače staviti po potrebi. Tretiran temeljnim
premazom. Završni lak premaz bez sjaja.
Ormar se radi iz dijelova prema nacrtu.</t>
  </si>
  <si>
    <t>Izrada, dostava i montaža polica. U prostor podruma predviđeno za spremište postavljaju se police u koje će se skladištiti potrošni materijal, materijal za čišćenje i održavanje, rezervni materijal, potrepštine za ugostiteljski objekt i slično. Police na visinskom razmaku od 50 cm (najgornja 35), dubine 60 i duljine 90 cm izrađene od obostrano lakirane šperploče vijcima pričvršćene za čvrstu potkonstrukciju od čeličnih profila, te od četiri čelična nosača sa sistemom visinskog podešenja i stopama površine od najmanje 400 cm2.</t>
  </si>
  <si>
    <t xml:space="preserve">Bojanje poludisperzivnim bojama unutarnjih zidnih  površina. 
a/ jednokratni premaz odgovarajućom impregnacijom 
b/ gletovanje tankim slojem glet – mase
c/ brušenje staklastim papirom 
d/ jednostruki premaz odgovarajućom impregnacijom 
e/ dvostruki premaz boje valjkom
</t>
  </si>
  <si>
    <t xml:space="preserve">Izrada, dostava i montaža opreme atrija. U prostor vanjskog dvorišta/atrija postavlja se konstrukcija koja se prostire kroz većinu površine atrija. Ima više namjena, jedan dio su tribine za gledanje projekcija unutar dvorane, a ostatak konstrukcije funkcionira kao vanjska izložba, za izlaganje raznih modela životinja, a cijela konstrukcija imitira izgled stijene. KONSTRUKCIJA - Glavna konstrukcija sastavljena je od čeličnih cijevi 40x40x4 mm, koje se međusobno spajaju varenjem i vijčano, te se fiksiraju za pod radi stabilnosti. Na čeličnu potkonstrukciju postavljaju se obloge od kompozita (kod tribina), a na ostatku se izvodi maketarski rad. Unutarnje čelične nosače staviti po potrebi. Konstrukcija se radi u nekoliko segmenata i visina - naznačeno na tlocrtu. Ispred tribina je potrebno ostaviti minimalno 150 cm prostora do staklene stijene, za neosmetan prolaz. Na lokaciji gdje je izložen 16.a.6. stijena "izlazi" u prostor na visini 1m. OBLOGA - Na konstrukciju se postavlja maketarska obloga kojom se simulira stvarni izgled stijena u špilji s lokaliteta Baraćeve špilje. Obloga je reljefna i vjeran je prikaz ambijenta koji prikazuje. Maketarski rad izvest će se u akristalu sa završnom impregnacijom kitom i kaširanjem, sve prema dogovoru sa JU. Zidna obloga izrađuje se u više segmenata i spaja na lokaciji na projektom predviđeno mjesto. Nakon modeliranja je ručno bojana i završena u kombiniranim maketarskim tehnikama. Obloga se na jednoj lokaciji vizualno "spaja" sa stavkom 1.a.3. koja se nalazi unutar zgrade. TRIBINE - u sklopu konstrukcije izvode se tribine koje se sastoje od 2 reda sjedišta visine 45 cm i dubine donji red 80 cm, a gornji 50 cm. Donji red funkcionira istodobno i kao prostor za noge reda iznad. Tribine su sastavljene od 4 segmenta dužine po 250 cm (donji red), spajane pod kutem prema projektu. Konstrukcija tribina ima u sredini predviđenu skalu, visine 22,5 cm, kako bi se lakše savladala visina tribina te se na gornjem redu izrađuje naslon/ograda visine 50 cm za sigurnost posjetitelja, te služi i kao oslonac i vizualna barijera od ostatka konstrukcije. Naslon je sa stražnje strane obložen maketarskom oblogom da se uklopi u ostatak izgleda konstrukcije. </t>
  </si>
  <si>
    <t xml:space="preserve">Izrada, dostava i montaža stalaže. Dimenzije stalaže s policama otvorenog tipa su 150 x 220 x 40 cm. Izrađene od kompozitnog materijala sa spojevima od 90° i po potrebi stražnjom stranom usidrene u zid. Unutarnje čelične nosače staviti po potrebi. Tretiran temeljnim premazom. Završni lak premaz bez sjaja. Police se rade iz dijelova prema nacrtu. </t>
  </si>
  <si>
    <t xml:space="preserve">Izrada, dostava i montaža zidnog ormara. Dimenzije ormara su 180 x 220 x 60 cm. Sastavljen od kompozitnog materijala debljine 20 mm sa spojevima od 90° i po potrebi stražnjom stranom usidren u zid. Vrata na "klik" s bravicom. Unutarnje čelične nosače staviti po potrebi. Tretiran temeljnim premazom. Završni lak premaz bez sjaja. Ormar se radi iz dijelova prema nacrtu.   </t>
  </si>
  <si>
    <t>Izrada, dostava i montaža male blok kuhinje. Izrada drvenih dijelova od ploča kompozitnog drvenog konglomerata melaminske i / ili ekološki ispravno lakirane polumat površine otporne na habanje, i pogodne za lako održavanje čistoće, emisijske klase E0 ili E1, rubljene ABS trakom debljine 1 i 2 mm ili lakirane. Debljine ploča 25 i 19 mm. Gornja ploča debljine max. 5 cm, plastificirana, otporna na vlagu. Blok kuhinje dolazi sa ugrađenim velikim hladnjakom, mini kuhalom i mini sudoperom. Izrađena od kompozita sa spojevima od 90° i po potrebi stražnjom stranom usidrena u zid. Tretirana temeljnim premazom. Završni lak premaz bez sjaja. Svi elementi "sakriveni" tj. zatvoreni vratima na "klik". 
Dimenzije: 160 x 60 x 220 cm.</t>
  </si>
  <si>
    <t>Izrada, dostava i montaža garderobe za djelatnike. U predprostor wca postavlja se garderoba u koju djelatnici mogu odložiti kapute i ostale stvari. S vješalicama za vješanje kaputa i s policama za odlaganje ostalih stvari. Materijal iveral, debljine 22 mm. Završni lak premaz bez sjaja. Unutarnje čelične nosače staviti po potrebi. Dimenzije 120 x 50 x 220 cm. (prilagoditi dimenzije zatečenom stanju na terenu i osigurati dostatan pristup vratima wca)</t>
  </si>
  <si>
    <t>Tisak, isporuka i montaža MAT naljepnice (3 x 1,5 m), kaširana na glatku polipropilensku podlogu ili pjenastu PVC ploču debljine 5 mm. Površine i dimenzije detaljno uskladiti s projektantom. Tehnika izrade: Digitalni tisak (eco solvent) na PVC foliju + zaštitna suha UV laminacija, mat, garancija 48 mjeseci za ispis i foliju</t>
  </si>
  <si>
    <t>Tisak, isporuka i montaža MAT naljepnice (1 x 1,5 m), kaširana na glatku polipropilensku podlogu ili pjenastu PVC ploču debljine 5 mm. Površine i dimenzije detaljno uskladiti s projektantom. Tehnika izrade: Digitalni tisak (eco solvent) na PVC foliju + zaštitna suha UV laminacija, mat, garancija 48 mjeseci za ispis i foliju</t>
  </si>
  <si>
    <t>Print na Mat naljepnicu (0,2 x 0,1 m, 4 komada), ljepljenje na podlogu i obrezivanje. Montaža.
Tehnika izrade: Digitalni tisak (eco solvent) na PVC foliju + zaštitna suha UV laminacija, mat, garancija 48 mjeseci za ispis i foliju</t>
  </si>
  <si>
    <t>Print na Mat naljepnicu (0,55 x 0,95 m x 6 kom), ljepljenje na podlogu i obrezivanje. Montaža.
Tehnika izrade: Digitalni tisak (eco solvent) na PVC foliju + zaštitna suha UV laminacija, mat, garancija 48 mjeseci za ispis i foliju</t>
  </si>
  <si>
    <t>Tisak, isporuka i montaža MAT naljepnice (0,1 x 0,05 m), kaširana na glatku polipropilensku podlogu ili pjenastu PVC ploču debljine 5 mm. Površine i dimenzije detaljno uskladiti s projektantom. Tehnika izrade: Digitalni tisak (eco solvent) na PVC foliju + zaštitna suha UV laminacija, mat, garancija 48 mjeseci za ispis i foliju</t>
  </si>
  <si>
    <t>Print na Mat naljepnicu (oko 0,4 x 0,4 m x 6 kom), ljepljenje na podlogu i obrezivanje. Montaža.
Tehnika izrade: Digitalni tisak (eco solvent) na PVC foliju + zaštitna suha UV laminacija, mat, garancija 48 mjeseci za ispis i foliju</t>
  </si>
  <si>
    <t>Tisak, isporuka i montaža MAT naljepnice (1,5 x 1,5 m), kaširana na glatku polipropilensku podlogu ili pjenastu PVC ploču debljine 5 mm. Površine i dimenzije detaljno uskladiti s projektantom. Tehnika izrade: Digitalni tisak (eco solvent) na PVC foliju + zaštitna suha UV laminacija, mat, garancija 48 mjeseci za ispis i foliju</t>
  </si>
  <si>
    <t>Tisak, isporuka i montaža MAT naljepnice (3 x 2 m), kaširana na glatku polipropilensku podlogu ili pjenastu PVC ploču debljine 5 mm. Površine i dimenzije detaljno uskladiti s projektantom. Tehnika izrade: Digitalni tisak (eco solvent) na PVC foliju + zaštitna suha UV laminacija, mat, garancija 48 mjeseci za ispis i foliju</t>
  </si>
  <si>
    <t>Tisak, isporuka i montaža MAT naljepnice, kaširana na glatku polipropilensku podlogu ili pjenastu PVC ploču debljine 5 mm. Površine i dimenzije detaljno uskladiti s projektantom. Tehnika izrade: Digitalni tisak (eco solvent) na PVC foliju + zaštitna suha UV laminacija, mat, garancija 48 mjeseci za ispis i foliju</t>
  </si>
  <si>
    <t xml:space="preserve">Tisak, isporuka i montaža MAT naljepnice (3,5 x 1,5 m), kaširana na glatku polipropilensku podlogu ili pjenastu PVC ploču debljine 5 mm. Površine i dimenzije detaljno uskladiti s projektantom. Tehnika izrade: Digitalni tisak (eco solvent) na PVC foliju + zaštitna suha UV laminacija, mat, garancija 48 mjeseci za ispis i foliju </t>
  </si>
  <si>
    <t>Tisak, isporuka i montaža MAT naljepnice (3,5 x 1,5 m), kaširana na glatku polipropilensku podlogu ili pjenastu PVC ploču debljine 5 mm. Površine i dimenzije detaljno uskladiti s projektantom. Tehnika izrade: Digitalni tisak (eco solvent) na PVC foliju + zaštitna suha UV laminacija, mat, garancija 48 mjeseci za ispis i foliju</t>
  </si>
  <si>
    <t>Tisak, isporuka i montaža MAT naljepnice (1 x 1,5 m, 2 komada), kaširana na glatku polipropilensku podlogu ili pjenastu PVC ploču debljine 5 mm. Površine i dimenzije detaljno uskladiti s projektantom. Tehnika izrade: Digitalni tisak (eco solvent) na PVC foliju + zaštitna suha UV laminacija, mat, garancija 48 mjeseci za ispis i foliju</t>
  </si>
  <si>
    <t>Tisak, isporuka i montaža MAT naljepnice (1 x 1,5 m), kaširana na glatku polipropilensku podlogu ili pjenastu PVC ploču debljine 5 mm. Površine i dimenzije detaljno uskladiti s projektantom. Tehnika izrade: Digitalni tisak (eco solvent) na PVC foliju + zaštitna suha UV laminacija, mat, garancija 48 mjeseci za ispis i foliju
Mapa se montira na sajle pod - strop koje su uključene u cijenu</t>
  </si>
  <si>
    <t xml:space="preserve">Tisak, isporuka i montaža MAT naljepnice, kaširana na glatku polipropilensku podlogu ili pjenastu PVC ploču debljine 5 mm. Površine i dimenzije detaljno uskladiti s projektantom. Tehnika izrade: Digitalni tisak (eco solvent) na PVC foliju + zaštitna suha UV laminacija, mat, garancija 48 mjeseci za ispis i foliju
 </t>
  </si>
  <si>
    <t>Tisak, isporuka i montaža MAT naljepnice (0,15 x 0,1 m), kaširana na glatku polipropilensku podlogu ili pjenastu PVC ploču debljine 5 mm. Površine i dimenzije detaljno uskladiti s projektantom. Tehnika izrade: Digitalni tisak (eco solvent) na PVC foliju + zaštitna suha UV laminacija, mat, garancija 48 mjeseci za ispis i foliju
Dio legende namijenjen je slijepim i slabovidnim osobama s tekstom na Brailleovom pismu. Uključen prijevod na Brajicu, tisak sa Brailleovim pismom.</t>
  </si>
  <si>
    <t>Tisak, isporuka i montaža MAT naljepnice (1 x 1,5 m), kaširana na glatku polipropilensku podlogu ili pjenastu PVC ploču debljine 5 mm. Površine i dimenzije detaljno uskladiti s projektantom. Tehnika izrade: Digitalni tisak (eco solvent) na PVC foliju + zaštitna suha UV laminacija, mat, garancija 48 mjeseci za ispis i foliju
Dio legende namijenjen je slijepim i slabovidnim osobama s tekstom na Brailleovom pismu. Uključen prijevod na Brajicu, tisak sa Brailleovim pismom.</t>
  </si>
  <si>
    <t>Tisak, isporuka i montaža MAT naljepnice (0,15 x 0,1 m x 20 kom), kaširana na glatku polipropilensku podlogu ili pjenastu PVC ploču debljine 5 mm. Površine i dimenzije detaljno uskladiti s projektantom. Tehnika izrade: Digitalni tisak (eco solvent) na PVC foliju + zaštitna suha UV laminacija, mat, garancija 48 mjeseci za ispis i foliju
Dio legende namijenjen je slijepim i slabovidnim osobama s tekstom na Brailleovom pismu. Uključen prijevod na Brajicu, tisak sa Brailleovim pismom.</t>
  </si>
  <si>
    <t>Tisak, isporuka i montaža MAT naljepnice (1 x 1,5 m), kaširana na glatku polipropilensku podlogu ili pjenastu PVC ploču debljine 5 mm. Površine i dimenzije detaljno uskladiti s projektantom. Tehnika izrade: Digitalni tisak (eco solvent) na PVC foliju + zaštitna suha UV laminacija, mat, garancija 48 mjeseci za ispis i foliju
Dio legende namijenjen je slijepim i slabovidnim osobama s tekstom na Brailleovom pismu. Uključen prijevod na Brajicu, tisak sa Brailleovim pismom.
Mapa se montira na sajle pod - strop koje su uključene u cijenu</t>
  </si>
  <si>
    <t xml:space="preserve">Nabava i dostava stolica. Stolice su izrađene od visokokvalitetnog punog drveta, hrastovina, bajcana. Četverobridne noge, blago sužene prema dolje, stražnje se nastavljaju u oslonac za naslon za leđa. Sjedalo je podstavljeno i presvučeno kožom. Završni lak premaz bez sjaja. Dimenzije stolica prema nacrtu. </t>
  </si>
  <si>
    <t xml:space="preserve">U dijelu prostora prema projektu postavit će se atraktivni postament za multitouch stol, izrađen od čelične potkonstrukcije,iverice i kompozita. Donji dio postamenta se sužava za po 21 cm sa svih strana u odnosu na gornji dio. Sve bočne stranice postamenta su obložene kompozitnim materijalom koji je izveden u obliku trokuta s razmakom među pločama koje se lijepe ili vidaju za ivericu. U ravnini gornje plohe umetnut multitouch ekran na čeličnim nosačima. Dimenzije otvora prilagoditi odabranom ekranu. Unutarnje čelične nosače staviti po potrebi. Tretirano temeljnim premazom. Završni lak premaz bez sjaja. Čelična potkonstrukcija radi stabilnosti, profili 30x30x3 mm, vijčano spajani, prema potrebi vareni na mjestu, pocinčani. Potkonstrukciju obavezno prilagoditi ugradnji multitouch ekrana. Dimenzije postamenta su 175 x 115 x 80 cm. </t>
  </si>
  <si>
    <t>Izrada, dostava i montaža nižeg elementa s policama i vratima, za profesionalnu pohranu predmeta. Dimenzije su 180 x 70 x 85 cm. Sastavljen od kompozitnog materijala debljine 22 mm sa spojevima od 90°. Vrata na "klik" s bravicom. Unutarnje čelične nosače staviti po potrebi. Tretiran temeljnim premazom. Završni lak premaz bez sjaja. Gornja ploha elementa služi kao prostor za izlaganje eksponata. Elementi povezani jedan o drugog leđnim stranicama. Element se radi iz dijelova prema nacrtu.</t>
  </si>
  <si>
    <t xml:space="preserve">Nabava i dostava stolova. Stolovi su zaobljenog tlocrta, izrađeni od visokokvalitetnog punog drveta, hrastovina, bajcana. Na jednoj nozi te osloncu/bazi. Završni lak premaz bez sjaja. Dimenzije stolova prema nacrtu. </t>
  </si>
  <si>
    <t>DJEČJA IGRAONICA</t>
  </si>
  <si>
    <t>Izrada, dobava i montaža dječje igraonice u koju je uključena meka podna obloga za cijelu površinu igrače strukture, sva igrala i elementi prikazani u dizajnu. Igraonica ispunjava EN1176:2018 ili jednakovrijedne norme i standarde za dječja igrala, izdaje se  odgovarajući certifikat. Detalji za garanciju;  Za materijal konstrukcije (kaveza), pocinčane čel. cijevi i spojeve, garancija je neograničena, za zašt. obloge, vinilne i PVC materijale, zašt. mrežu, ugradnju itd, garancija je 24 mj., za plastične dijelove – PE i polyester izvedbe tobogana, tunela i ostalog, garancija je 48 mj. Izvedba prema nacrtu u projektu.</t>
  </si>
  <si>
    <t>Ponuđeni proizvod</t>
  </si>
  <si>
    <t xml:space="preserve">Napomena: u stupcu "Ponuđeni proizvod" Ponuditelj navodi proizvođača, tip i/ili model ponuđenog proizvoda. </t>
  </si>
  <si>
    <t>Troškovnik: TROŠKOVNIK OPREME ZA KUHINJU I ŠANK</t>
  </si>
  <si>
    <t>Troškovnik: IT I AV</t>
  </si>
  <si>
    <t>Troškovnik: MULTIMEDIJA</t>
  </si>
  <si>
    <t>UKUPNO BEZ PDV-a:</t>
  </si>
  <si>
    <r>
      <rPr>
        <sz val="11"/>
        <color theme="1"/>
        <rFont val="Calibri"/>
        <family val="2"/>
        <charset val="238"/>
        <scheme val="minor"/>
      </rPr>
      <t xml:space="preserve">Materijal izrade: </t>
    </r>
    <r>
      <rPr>
        <i/>
        <sz val="10"/>
        <color indexed="8"/>
        <rFont val="Helvetica Neue"/>
      </rPr>
      <t>EN X5 CrNi 18-10 W.Nr 1.430 AISI 304</t>
    </r>
    <r>
      <rPr>
        <sz val="10"/>
        <color indexed="8"/>
        <rFont val="Helvetica Neue"/>
      </rPr>
      <t xml:space="preserve"> ili jednakovrijedno</t>
    </r>
  </si>
  <si>
    <r>
      <rPr>
        <sz val="11"/>
        <color theme="1"/>
        <rFont val="Calibri"/>
        <family val="2"/>
        <charset val="238"/>
        <scheme val="minor"/>
      </rPr>
      <t xml:space="preserve">Materijal izrade: </t>
    </r>
    <r>
      <rPr>
        <i/>
        <sz val="10"/>
        <color indexed="8"/>
        <rFont val="Helvetica Neue"/>
      </rPr>
      <t>EN X6 Cr 17 W.Nr 1.4016 AISI 430</t>
    </r>
    <r>
      <rPr>
        <sz val="10"/>
        <color indexed="8"/>
        <rFont val="Helvetica Neue"/>
      </rPr>
      <t xml:space="preserve"> ili jednakovrijedno</t>
    </r>
  </si>
  <si>
    <r>
      <rPr>
        <sz val="11"/>
        <color theme="1"/>
        <rFont val="Calibri"/>
        <family val="2"/>
        <charset val="238"/>
        <scheme val="minor"/>
      </rPr>
      <t xml:space="preserve">Materijal izrade radne plohe: </t>
    </r>
    <r>
      <rPr>
        <i/>
        <sz val="10"/>
        <color indexed="8"/>
        <rFont val="Helvetica Neue"/>
      </rPr>
      <t>EN X5 CrNi 18-10 W.Nr 1.430 AISI 304</t>
    </r>
    <r>
      <rPr>
        <sz val="10"/>
        <color indexed="8"/>
        <rFont val="Helvetica Neue"/>
      </rPr>
      <t xml:space="preserve"> ili jednakovrijedno</t>
    </r>
  </si>
  <si>
    <r>
      <rPr>
        <sz val="11"/>
        <color theme="1"/>
        <rFont val="Calibri"/>
        <family val="2"/>
        <charset val="238"/>
        <scheme val="minor"/>
      </rPr>
      <t xml:space="preserve">Materijal izrade: </t>
    </r>
    <r>
      <rPr>
        <i/>
        <sz val="10"/>
        <color indexed="8"/>
        <rFont val="Helvetica Neue"/>
      </rPr>
      <t>AISI 18/8 obloga</t>
    </r>
    <r>
      <rPr>
        <sz val="10"/>
        <color indexed="8"/>
        <rFont val="Helvetica Neue"/>
      </rPr>
      <t xml:space="preserve"> ili jednakovrijedno</t>
    </r>
  </si>
  <si>
    <t>INTELIGENTNI OMEKŠIVAČ VODE ZA PERILICU</t>
  </si>
  <si>
    <t>Radna stolica - Dobava, dostava i montaža ergonomske  radne stolice za dinamičko i aktivno sjedenje  na kotačićima s rukonaslonima i visokim naslonom za leđa. Zglob za trodimenzionalno gibanje sjedišta (naprijed-nazad, lijevo desno...) koji omogućuje zdravo aktivno sjedenje uz stalno poticanje na aktivnost lumbalnih mišića i preventivno i terapeutski djeluje u svrhu održavanja zdravog mišićno-koštanog sustava i smanjenja tegoba i bolesti kralježnice uslijed dugotrajnog sjedenja. Udobno, u visokokvalitetan tekstil ojastučeno sjedište s anatomskim zaobljenjem u predjelu potkoljenice, podesivo po visini pneumatskim mehanizmom. Položaj vrha sjedišta 42-59 cm od poda. Dubina sjedišta od ne manja od 40 i ne veća od 50 cm. Synchro mehanizam koji ima mogućnost regulacije otklona sjedišta i naslona prema  težini korisnika (anti – šok regulaciju) i zaključavanja u više željenih položaja. Ergonomski oblikovani ojastučeni naslon za leđa presvučen u visokokvalitetnu tkaninu. Ukupna visina stolice u podignutom položaju 105-120 cm. Zvjezdasto postolje od poliranog aluminija s 5 kotačića za tvrde podove. Rukonasloni potpuno metalni ili s metalnim prihvatom za sjedište. Završni sloj  od  mekanog i na dodir ugodnog materijala. Nosivost od najmanje 110 kg. Obvezna dostava uzorka. Garancija najmanje 3 godine. Stolice se koriste i za URED-STOLICE 17.a.1.</t>
  </si>
  <si>
    <t xml:space="preserve">Izrada, dostava i montaža vitrine za izloške. U dijelu prostorije prema projektu postavlja se paravan s 4 otvora u koje se postavljaju lubanje životinja. Dimenzije paravana su 250
x 90 x 220 cm. Paravan je izrađen od čelične potkonstrukcije, iverice i kompozitnih ploča. Prednja strana paravana je obložena kompozitnim materijalom koji je izveden u obliku trokuta s razmakom među pločama koje se lijepe ili vidaju za ivericu. Otvori se izvode na različitim visinama. Unutar otvora se nalazi grafička mapa te lubanja odabrane životinje. S prednje strane otvora se postavljaju pleksiglas elementi debljine 1 cm s laserskom gravurom lubanja. Oko otvora se postavlja utor za LED rasvjetu kako bi gravure svijetlile i bile vidljive i atraktivnije. Na otvor svake niše, u predviđene utore, fiksira se smartglass dimenzija 523x930x6 mm. Cilj je omogućiti posjetitelju da pritiskom na smartglass 'otkrije' lubanje životinja, a time općenito vrste koje su obitavale na području Baraćevih špilja u Ledeno doba. Dimenzije otvora obavezno prilagoditi dimenzijama smartglass-a. Unutarnje čelične nosače staviti po potrebi. Postament se radi iz dijelova prema nacrtu.
</t>
  </si>
  <si>
    <t>U dijelu prostora prema projektu postavit će se atraktivni postament za multitouch stol, izrađen od čelične potkonstrukcije,iverice i kompozita. Donji dio postamenta se sužava za po 21 cm sa svih strana u odnosu na gornji dio. Sve bočne stranice postamenta su obložene kompozitnim materijalom koji je izveden u obliku trokuta s razmakom među pločama koje se lijepe ili vidaju za ivericu. U ravnini gornje plohe umetnut multitouch ekran na čeličnim nosačima. Dimenzije otvora prilagoditi odabranom ekranu. Unutarnje čelične nosače staviti po potrebi. Tretirano temeljnim premazom. Završni lak premaz bez sjaja. Čelična potkonstrukcija radi stabilnosti, profili 30x30x3 mm, vijčano spajani, prema potrebi vareni na mjestu, pocinčani. Potkonstrukciju obavezno prilagoditi ugradnji multitouch ekrana. Dimenzije postamenta su 175 x 115 x 80 cm.</t>
  </si>
  <si>
    <t xml:space="preserve">U prostor se prema projektu postavlja vitrina sa starom povijesnom opremom koju bi činile karabitke, pribor za crtanje i kacige s rasvjetnom instalacijom. Vitrina je dimenzija 300x95x220 cm. Cijele prednje i bočne strane su izvedene od laminiranog stakla, min. 8 mm. Vitrina se izvodi od čelične potkonstrukcije obložene ivericom i kompozitnim pločama. Sve stranice vitrine u pogledu (i stražnja) su obložene kompozitnim materijalom koji je izveden u obliku trokuta s razmakom među pločama koje se lijepe ili vidaju za ivericu. Staklene stranice spajane ravnim kontaktnim spojem leđa-stranica. Vitrina opremljena staklenim vratima, bravica pod ključem. Vitrinu moguće rastaviti radi lakšeg transporta. Interno LED osvjetljenje. Unutarnje čelične nosače staviti po potrebi. Vitrina se radi iz dijelova prema nacrtu. </t>
  </si>
  <si>
    <t>Izrada, dostava i montaža ladičara s 5 ladica za profesionalnu pohranu predmeta. Izrada potkonstrukcije od čeličnih L profila 40x40 mm. Visinski podesive noge za prilagodbu neravnim podovima. U korpus umetnute ladice, prema shemi. Kod ovog elementa potrebno je osigurati izrazito lako otvaranje i zatvaranje ladica. Korisno opterećenje ladice najviše 40 kg. Metalne vodilice nosivosti najmanje 80 kg. Maksimalna težina elementa ne smije prelaziti 150 kg. Djelomično preklopni stražnji rub koji će omogućiti sigurnu zaštitu od rolanja materijala. Izrada od obostrano lakirane šperploče i čeličnih profila. 
Dimenzije: širina 140 cm, dubina 110 cm, visina 85 cm, a visina ladice oko 12 cm.</t>
  </si>
  <si>
    <t>Izrada, dostava i montaža radnog stola. Radni stol prilagođen radu na računalu i više od 4 sata dnevno. Duljina radne ploče 160 cm. Dubina stola 80 cm. Visina 75 cm. Radna ploča debljine 38 ili 25 mm s tipskim prodorom za kabele. Maska ispod radne ploče stola visine od 25 do 35 cm. Bočne maske do poda. Instalacijska polica s držačima za kabele i utičnice ispod radne ploče stola.
Izrađen od kompozitnog materijala sa spojevima od 45° i tretiran temeljnim premazom.  Debljina ploča 19-21 mm. Unutarnje čelične nosače staviti po potrebi. Završni lak premaz bez sjaja.  Ormarić s ladicama, na kotačićima. Širina ormarića od 48 do 52 cm, dubina od 68 do 72 cm, visina od 58 do 62 cm. Ladice sa zaključavanjem.</t>
  </si>
  <si>
    <t>1.f.14.</t>
  </si>
  <si>
    <t>3.h.</t>
  </si>
  <si>
    <t>Radi smještaja ostatka lubanje i šape spiljskog lava izradit će se vitrine s unutarnjom rasvjetom.  Izvodi se od drvenog pokrova te su dvije bočne stranice obložene laminiranim staklom, dok je prednja strana obložena transparentim ekranom na kojem se prikazuje animacija. Na rubovima transparentog ekrana potrebno ugraditi i skriti elektroniku. Dimenzije vitrine su 45 x 45 x 55 cm. Donja stranica vitrine se nalazi 90 cm iznad razine poda. Unutarnje čelične nosače staviti po potrebi te prilagoditi stražnju stranicu zbog nosača kojima se vitrina učvršćava za zid. Interno LED osvjetljenje. Vitrina se radi iz dijelova prema nacrtu. (4.g.)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</si>
</sst>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HRK&quot;_-;\-* #,##0.00\ &quot;HRK&quot;_-;_-* &quot;-&quot;??\ &quot;HRK&quot;_-;_-@_-"/>
    <numFmt numFmtId="165" formatCode="_-* #,##0.00\ _k_n_-;\-* #,##0.00\ _k_n_-;_-* &quot;-&quot;??\ _k_n_-;_-@_-"/>
    <numFmt numFmtId="166" formatCode="#,##0\ [$€-1];[Red]\-#,##0\ [$€-1]"/>
    <numFmt numFmtId="167" formatCode="_(&quot;$&quot;* #,##0.00_);_(&quot;$&quot;* \(#,##0.00\);_(&quot;$&quot;* &quot;-&quot;??_);_(@_)"/>
    <numFmt numFmtId="168" formatCode="#,##0.00\ &quot;kn&quot;"/>
    <numFmt numFmtId="169" formatCode="#,##0.00\ _H_R_K"/>
    <numFmt numFmtId="170" formatCode="_-* #,##0.00\ [$kn-41A]_-;\-* #,##0.00\ [$kn-41A]_-;_-* &quot;-&quot;??\ [$kn-41A]_-;_-@_-"/>
  </numFmts>
  <fonts count="48">
    <font>
      <sz val="11"/>
      <color theme="1"/>
      <name val="Calibri"/>
      <family val="2"/>
      <charset val="238"/>
      <scheme val="minor"/>
    </font>
    <font>
      <b/>
      <sz val="11"/>
      <color theme="1"/>
      <name val="Calibri"/>
      <family val="2"/>
      <charset val="238"/>
      <scheme val="minor"/>
    </font>
    <font>
      <sz val="11"/>
      <name val="Calibri"/>
      <family val="2"/>
      <charset val="238"/>
      <scheme val="minor"/>
    </font>
    <font>
      <sz val="12"/>
      <color theme="1"/>
      <name val="Calibri"/>
      <family val="2"/>
      <scheme val="minor"/>
    </font>
    <font>
      <sz val="11"/>
      <color theme="1"/>
      <name val="Calibri"/>
      <family val="2"/>
      <charset val="238"/>
      <scheme val="minor"/>
    </font>
    <font>
      <sz val="10"/>
      <name val="Arial"/>
      <family val="2"/>
      <charset val="238"/>
    </font>
    <font>
      <sz val="10"/>
      <name val="Arial"/>
      <family val="2"/>
      <charset val="238"/>
    </font>
    <font>
      <sz val="11"/>
      <color indexed="8"/>
      <name val="Calibri"/>
      <family val="2"/>
      <charset val="238"/>
    </font>
    <font>
      <sz val="12"/>
      <name val="Arial"/>
      <family val="2"/>
      <charset val="238"/>
    </font>
    <font>
      <b/>
      <sz val="11"/>
      <color theme="0"/>
      <name val="Calibri"/>
      <family val="2"/>
      <charset val="238"/>
      <scheme val="minor"/>
    </font>
    <font>
      <sz val="11"/>
      <color rgb="FFFF0000"/>
      <name val="Calibri"/>
      <family val="2"/>
      <charset val="238"/>
      <scheme val="minor"/>
    </font>
    <font>
      <b/>
      <sz val="11"/>
      <name val="Calibri"/>
      <family val="2"/>
      <charset val="238"/>
      <scheme val="minor"/>
    </font>
    <font>
      <sz val="11"/>
      <name val="Calibri"/>
      <family val="2"/>
      <scheme val="minor"/>
    </font>
    <font>
      <b/>
      <sz val="11"/>
      <name val="Calibri"/>
      <family val="2"/>
      <scheme val="minor"/>
    </font>
    <font>
      <sz val="11"/>
      <color rgb="FF000000"/>
      <name val="Calibri"/>
      <family val="2"/>
      <charset val="238"/>
      <scheme val="minor"/>
    </font>
    <font>
      <b/>
      <sz val="11"/>
      <color theme="1"/>
      <name val="Calibri"/>
      <family val="2"/>
      <scheme val="minor"/>
    </font>
    <font>
      <b/>
      <sz val="16"/>
      <color theme="0"/>
      <name val="Calibri"/>
      <family val="2"/>
      <charset val="238"/>
      <scheme val="minor"/>
    </font>
    <font>
      <sz val="11"/>
      <color theme="1"/>
      <name val="Calibri"/>
      <family val="2"/>
      <scheme val="minor"/>
    </font>
    <font>
      <sz val="11"/>
      <color rgb="FF26282A"/>
      <name val="Calibri"/>
      <family val="2"/>
      <charset val="238"/>
      <scheme val="minor"/>
    </font>
    <font>
      <sz val="10"/>
      <name val="Arial"/>
      <family val="2"/>
    </font>
    <font>
      <sz val="10"/>
      <name val="Arial"/>
      <family val="2"/>
    </font>
    <font>
      <sz val="12"/>
      <color theme="1"/>
      <name val="Calibri"/>
      <family val="2"/>
      <charset val="238"/>
      <scheme val="minor"/>
    </font>
    <font>
      <sz val="10"/>
      <color theme="1"/>
      <name val="Arial"/>
      <family val="2"/>
    </font>
    <font>
      <sz val="11"/>
      <color rgb="FF000000"/>
      <name val="Helvetica"/>
      <family val="2"/>
    </font>
    <font>
      <b/>
      <sz val="10"/>
      <color theme="1"/>
      <name val="Arial"/>
      <family val="2"/>
    </font>
    <font>
      <sz val="10"/>
      <color theme="1" tint="0.34998626667073579"/>
      <name val="Arial"/>
      <family val="2"/>
    </font>
    <font>
      <b/>
      <sz val="10"/>
      <name val="Arial"/>
      <family val="2"/>
    </font>
    <font>
      <i/>
      <sz val="10"/>
      <color theme="1"/>
      <name val="Arial"/>
      <family val="2"/>
    </font>
    <font>
      <sz val="10"/>
      <color rgb="FF000000"/>
      <name val="Arial"/>
      <family val="2"/>
    </font>
    <font>
      <sz val="10"/>
      <color theme="1"/>
      <name val="Calibri"/>
      <family val="2"/>
    </font>
    <font>
      <b/>
      <sz val="11"/>
      <color theme="1"/>
      <name val="Calibri"/>
      <family val="2"/>
    </font>
    <font>
      <sz val="11"/>
      <color theme="1"/>
      <name val="Calibri"/>
      <family val="2"/>
    </font>
    <font>
      <b/>
      <sz val="10"/>
      <color theme="1"/>
      <name val="Arial"/>
      <family val="2"/>
      <charset val="238"/>
    </font>
    <font>
      <sz val="10"/>
      <name val="Calibri"/>
      <family val="2"/>
    </font>
    <font>
      <b/>
      <sz val="9"/>
      <color theme="1"/>
      <name val="Arial"/>
      <family val="2"/>
    </font>
    <font>
      <b/>
      <sz val="9"/>
      <color theme="0"/>
      <name val="Arial"/>
      <family val="2"/>
    </font>
    <font>
      <b/>
      <sz val="9"/>
      <color rgb="FFFFFFFF"/>
      <name val="Arial"/>
      <family val="2"/>
    </font>
    <font>
      <sz val="9"/>
      <color theme="1"/>
      <name val="Arial"/>
      <family val="2"/>
    </font>
    <font>
      <b/>
      <sz val="11"/>
      <color theme="3" tint="-0.249977111117893"/>
      <name val="Arial"/>
      <family val="2"/>
    </font>
    <font>
      <sz val="10"/>
      <color indexed="8"/>
      <name val="Helvetica Neue"/>
    </font>
    <font>
      <i/>
      <sz val="10"/>
      <color indexed="8"/>
      <name val="Helvetica Neue"/>
    </font>
    <font>
      <sz val="11"/>
      <color rgb="FF000000"/>
      <name val="Calibri"/>
      <family val="2"/>
    </font>
    <font>
      <i/>
      <sz val="11"/>
      <color theme="1"/>
      <name val="Calibri"/>
      <family val="2"/>
      <scheme val="minor"/>
    </font>
    <font>
      <u/>
      <sz val="11"/>
      <color theme="10"/>
      <name val="Calibri"/>
      <family val="2"/>
      <charset val="238"/>
      <scheme val="minor"/>
    </font>
    <font>
      <u/>
      <sz val="11"/>
      <color theme="11"/>
      <name val="Calibri"/>
      <family val="2"/>
      <charset val="238"/>
      <scheme val="minor"/>
    </font>
    <font>
      <b/>
      <sz val="10"/>
      <color theme="1"/>
      <name val="Party LET"/>
      <family val="2"/>
    </font>
    <font>
      <b/>
      <sz val="10"/>
      <name val="Helvetica Neue"/>
    </font>
    <font>
      <sz val="10"/>
      <color indexed="8"/>
      <name val="Helvetica Neue"/>
      <family val="2"/>
      <charset val="238"/>
    </font>
  </fonts>
  <fills count="19">
    <fill>
      <patternFill patternType="none"/>
    </fill>
    <fill>
      <patternFill patternType="gray125"/>
    </fill>
    <fill>
      <patternFill patternType="solid">
        <fgColor theme="9" tint="0.39997558519241921"/>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70AD47"/>
        <bgColor indexed="64"/>
      </patternFill>
    </fill>
    <fill>
      <patternFill patternType="solid">
        <fgColor rgb="FFF79646"/>
        <bgColor rgb="FF000000"/>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0" tint="-0.14996795556505021"/>
        <bgColor indexed="64"/>
      </patternFill>
    </fill>
    <fill>
      <patternFill patternType="solid">
        <fgColor theme="3" tint="-0.249977111117893"/>
        <bgColor indexed="64"/>
      </patternFill>
    </fill>
    <fill>
      <patternFill patternType="solid">
        <fgColor rgb="FF16365C"/>
        <bgColor rgb="FF000000"/>
      </patternFill>
    </fill>
    <fill>
      <patternFill patternType="solid">
        <fgColor rgb="FFCCFFCC"/>
        <bgColor indexed="64"/>
      </patternFill>
    </fill>
    <fill>
      <patternFill patternType="solid">
        <fgColor theme="9"/>
        <bgColor rgb="FF000000"/>
      </patternFill>
    </fill>
    <fill>
      <patternFill patternType="solid">
        <fgColor indexed="9"/>
        <bgColor auto="1"/>
      </patternFill>
    </fill>
    <fill>
      <patternFill patternType="solid">
        <fgColor theme="3" tint="0.39997558519241921"/>
        <bgColor indexed="64"/>
      </patternFill>
    </fill>
  </fills>
  <borders count="30">
    <border>
      <left/>
      <right/>
      <top/>
      <bottom/>
      <diagonal/>
    </border>
    <border>
      <left/>
      <right/>
      <top style="thin">
        <color auto="1"/>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rgb="FFFFFFFF"/>
      </right>
      <top/>
      <bottom style="medium">
        <color rgb="FFFFFFFF"/>
      </bottom>
      <diagonal/>
    </border>
    <border>
      <left style="thin">
        <color theme="0"/>
      </left>
      <right style="medium">
        <color rgb="FFFFFFFF"/>
      </right>
      <top/>
      <bottom style="medium">
        <color rgb="FFFFFFFF"/>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rgb="FFFFFFFF"/>
      </right>
      <top style="thin">
        <color rgb="FFFFFFFF"/>
      </top>
      <bottom style="thin">
        <color rgb="FFFFFFFF"/>
      </bottom>
      <diagonal/>
    </border>
    <border>
      <left style="thin">
        <color theme="0"/>
      </left>
      <right/>
      <top/>
      <bottom/>
      <diagonal/>
    </border>
    <border>
      <left style="thin">
        <color theme="0"/>
      </left>
      <right style="thin">
        <color theme="0"/>
      </right>
      <top style="thin">
        <color theme="0" tint="-0.14999847407452621"/>
      </top>
      <bottom style="thin">
        <color theme="0" tint="-0.14999847407452621"/>
      </bottom>
      <diagonal/>
    </border>
    <border>
      <left style="thin">
        <color theme="0"/>
      </left>
      <right style="thin">
        <color theme="0"/>
      </right>
      <top style="dotted">
        <color theme="1" tint="0.499984740745262"/>
      </top>
      <bottom style="thin">
        <color theme="0" tint="-0.14999847407452621"/>
      </bottom>
      <diagonal/>
    </border>
    <border>
      <left style="thin">
        <color theme="0"/>
      </left>
      <right style="thin">
        <color theme="0"/>
      </right>
      <top style="thin">
        <color theme="0"/>
      </top>
      <bottom style="dotted">
        <color theme="1" tint="0.499984740745262"/>
      </bottom>
      <diagonal/>
    </border>
    <border>
      <left style="thin">
        <color theme="0"/>
      </left>
      <right style="thin">
        <color theme="0"/>
      </right>
      <top style="thin">
        <color theme="0" tint="-0.14999847407452621"/>
      </top>
      <bottom/>
      <diagonal/>
    </border>
    <border>
      <left style="thin">
        <color theme="0"/>
      </left>
      <right style="thin">
        <color theme="0"/>
      </right>
      <top/>
      <bottom style="dotted">
        <color theme="1" tint="0.499984740745262"/>
      </bottom>
      <diagonal/>
    </border>
    <border>
      <left style="thin">
        <color theme="0"/>
      </left>
      <right style="thin">
        <color theme="0"/>
      </right>
      <top/>
      <bottom/>
      <diagonal/>
    </border>
    <border>
      <left style="thin">
        <color theme="0"/>
      </left>
      <right style="thin">
        <color theme="0"/>
      </right>
      <top style="thin">
        <color theme="0" tint="-0.14996795556505021"/>
      </top>
      <bottom/>
      <diagonal/>
    </border>
    <border>
      <left style="thin">
        <color theme="0"/>
      </left>
      <right style="thin">
        <color theme="0"/>
      </right>
      <top style="thin">
        <color theme="0"/>
      </top>
      <bottom style="thin">
        <color theme="0" tint="-0.14999847407452621"/>
      </bottom>
      <diagonal/>
    </border>
    <border>
      <left style="thin">
        <color rgb="FFFFFFFF"/>
      </left>
      <right style="thin">
        <color rgb="FFFFFFFF"/>
      </right>
      <top style="thin">
        <color rgb="FFFFFFFF"/>
      </top>
      <bottom style="thin">
        <color rgb="FFFFFFFF"/>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auto="1"/>
      </bottom>
      <diagonal/>
    </border>
    <border>
      <left/>
      <right/>
      <top style="thin">
        <color auto="1"/>
      </top>
      <bottom/>
      <diagonal/>
    </border>
    <border>
      <left style="thin">
        <color indexed="11"/>
      </left>
      <right style="thin">
        <color indexed="11"/>
      </right>
      <top style="thin">
        <color indexed="11"/>
      </top>
      <bottom style="thin">
        <color indexed="13"/>
      </bottom>
      <diagonal/>
    </border>
    <border>
      <left style="thin">
        <color indexed="11"/>
      </left>
      <right style="thin">
        <color indexed="11"/>
      </right>
      <top style="thin">
        <color indexed="11"/>
      </top>
      <bottom style="thin">
        <color indexed="11"/>
      </bottom>
      <diagonal/>
    </border>
    <border>
      <left style="thin">
        <color rgb="FFFFFFFF"/>
      </left>
      <right style="thin">
        <color rgb="FFFFFFFF"/>
      </right>
      <top/>
      <bottom style="thin">
        <color rgb="FFFFFFFF"/>
      </bottom>
      <diagonal/>
    </border>
    <border>
      <left/>
      <right/>
      <top style="thin">
        <color indexed="64"/>
      </top>
      <bottom/>
      <diagonal/>
    </border>
    <border>
      <left style="thin">
        <color theme="0"/>
      </left>
      <right style="medium">
        <color rgb="FFFFFFFF"/>
      </right>
      <top style="thin">
        <color indexed="64"/>
      </top>
      <bottom style="medium">
        <color rgb="FFFFFFFF"/>
      </bottom>
      <diagonal/>
    </border>
    <border>
      <left/>
      <right style="medium">
        <color rgb="FFFFFFFF"/>
      </right>
      <top style="thin">
        <color indexed="64"/>
      </top>
      <bottom style="medium">
        <color rgb="FFFFFFFF"/>
      </bottom>
      <diagonal/>
    </border>
  </borders>
  <cellStyleXfs count="140">
    <xf numFmtId="166" fontId="0" fillId="0" borderId="0"/>
    <xf numFmtId="166" fontId="3" fillId="0" borderId="0"/>
    <xf numFmtId="166" fontId="5" fillId="0" borderId="0"/>
    <xf numFmtId="166" fontId="6" fillId="0" borderId="0"/>
    <xf numFmtId="167" fontId="3" fillId="0" borderId="0" applyFont="0" applyFill="0" applyBorder="0" applyAlignment="0" applyProtection="0"/>
    <xf numFmtId="165" fontId="4" fillId="0" borderId="0" applyFont="0" applyFill="0" applyBorder="0" applyAlignment="0" applyProtection="0"/>
    <xf numFmtId="166" fontId="7" fillId="0" borderId="0"/>
    <xf numFmtId="4" fontId="8" fillId="0" borderId="0"/>
    <xf numFmtId="166" fontId="5" fillId="0" borderId="0"/>
    <xf numFmtId="0" fontId="4" fillId="0" borderId="0"/>
    <xf numFmtId="0" fontId="3" fillId="0" borderId="0"/>
    <xf numFmtId="0" fontId="4" fillId="0" borderId="0"/>
    <xf numFmtId="0" fontId="4" fillId="0" borderId="0"/>
    <xf numFmtId="0" fontId="5"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xf numFmtId="0" fontId="19" fillId="0" borderId="0"/>
    <xf numFmtId="9" fontId="4" fillId="0" borderId="0" applyFont="0" applyFill="0" applyBorder="0" applyAlignment="0" applyProtection="0"/>
    <xf numFmtId="0" fontId="20" fillId="0" borderId="0"/>
    <xf numFmtId="0" fontId="19" fillId="0" borderId="0"/>
    <xf numFmtId="0" fontId="21" fillId="0" borderId="0"/>
    <xf numFmtId="164" fontId="3" fillId="0" borderId="0" applyFont="0" applyFill="0" applyBorder="0" applyAlignment="0" applyProtection="0"/>
    <xf numFmtId="0" fontId="39" fillId="0" borderId="0" applyNumberFormat="0" applyFill="0" applyBorder="0" applyProtection="0">
      <alignment vertical="top" wrapText="1"/>
    </xf>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xf numFmtId="166" fontId="43" fillId="0" borderId="0" applyNumberFormat="0" applyFill="0" applyBorder="0" applyAlignment="0" applyProtection="0"/>
    <xf numFmtId="166" fontId="44" fillId="0" borderId="0" applyNumberFormat="0" applyFill="0" applyBorder="0" applyAlignment="0" applyProtection="0"/>
  </cellStyleXfs>
  <cellXfs count="308">
    <xf numFmtId="166" fontId="0" fillId="0" borderId="0" xfId="0"/>
    <xf numFmtId="166" fontId="1" fillId="2" borderId="0" xfId="0" applyFont="1" applyFill="1"/>
    <xf numFmtId="166" fontId="1" fillId="0" borderId="0" xfId="0" applyFont="1"/>
    <xf numFmtId="166" fontId="1" fillId="0" borderId="0" xfId="0" applyFont="1" applyAlignment="1">
      <alignment horizontal="left"/>
    </xf>
    <xf numFmtId="166" fontId="0" fillId="0" borderId="0" xfId="0" applyAlignment="1">
      <alignment wrapText="1"/>
    </xf>
    <xf numFmtId="166" fontId="2" fillId="0" borderId="0" xfId="0" applyFont="1" applyAlignment="1">
      <alignment wrapText="1"/>
    </xf>
    <xf numFmtId="0" fontId="1" fillId="0" borderId="0" xfId="0" applyNumberFormat="1" applyFont="1"/>
    <xf numFmtId="0" fontId="0" fillId="0" borderId="0" xfId="0" applyNumberFormat="1"/>
    <xf numFmtId="0" fontId="1" fillId="2" borderId="0" xfId="0" applyNumberFormat="1" applyFont="1" applyFill="1"/>
    <xf numFmtId="166" fontId="9" fillId="3" borderId="0" xfId="0" applyFont="1" applyFill="1" applyAlignment="1">
      <alignment vertical="top"/>
    </xf>
    <xf numFmtId="166" fontId="9" fillId="3" borderId="0" xfId="0" applyFont="1" applyFill="1" applyAlignment="1">
      <alignment vertical="top" wrapText="1"/>
    </xf>
    <xf numFmtId="166" fontId="9" fillId="3" borderId="0" xfId="0" applyFont="1" applyFill="1"/>
    <xf numFmtId="166" fontId="9" fillId="0" borderId="0" xfId="0" applyFont="1"/>
    <xf numFmtId="166" fontId="2" fillId="3" borderId="0" xfId="0" applyFont="1" applyFill="1" applyAlignment="1">
      <alignment vertical="top"/>
    </xf>
    <xf numFmtId="166" fontId="2" fillId="3" borderId="0" xfId="0" applyFont="1" applyFill="1" applyAlignment="1">
      <alignment vertical="top" wrapText="1"/>
    </xf>
    <xf numFmtId="166" fontId="2" fillId="3" borderId="0" xfId="0" applyFont="1" applyFill="1"/>
    <xf numFmtId="168" fontId="2" fillId="0" borderId="0" xfId="0" applyNumberFormat="1" applyFont="1"/>
    <xf numFmtId="166" fontId="11" fillId="0" borderId="0" xfId="0" applyFont="1"/>
    <xf numFmtId="166" fontId="11" fillId="0" borderId="0" xfId="0" applyFont="1" applyAlignment="1">
      <alignment wrapText="1"/>
    </xf>
    <xf numFmtId="0" fontId="11" fillId="0" borderId="0" xfId="0" applyNumberFormat="1" applyFont="1"/>
    <xf numFmtId="168" fontId="11" fillId="0" borderId="0" xfId="0" applyNumberFormat="1" applyFont="1"/>
    <xf numFmtId="168" fontId="11" fillId="3" borderId="0" xfId="0" applyNumberFormat="1" applyFont="1" applyFill="1"/>
    <xf numFmtId="168" fontId="2" fillId="3" borderId="0" xfId="0" applyNumberFormat="1" applyFont="1" applyFill="1"/>
    <xf numFmtId="168" fontId="11" fillId="2" borderId="0" xfId="0" applyNumberFormat="1" applyFont="1" applyFill="1"/>
    <xf numFmtId="168" fontId="0" fillId="0" borderId="0" xfId="0" applyNumberFormat="1"/>
    <xf numFmtId="166" fontId="2" fillId="0" borderId="0" xfId="0" applyFont="1"/>
    <xf numFmtId="166" fontId="10" fillId="0" borderId="0" xfId="0" applyFont="1"/>
    <xf numFmtId="0" fontId="9" fillId="3" borderId="0" xfId="0" applyNumberFormat="1" applyFont="1" applyFill="1"/>
    <xf numFmtId="0" fontId="2" fillId="3" borderId="0" xfId="0" applyNumberFormat="1" applyFont="1" applyFill="1"/>
    <xf numFmtId="166" fontId="12" fillId="0" borderId="0" xfId="0" applyFont="1"/>
    <xf numFmtId="168" fontId="12" fillId="0" borderId="0" xfId="0" applyNumberFormat="1" applyFont="1"/>
    <xf numFmtId="0" fontId="12" fillId="0" borderId="0" xfId="0" applyNumberFormat="1" applyFont="1"/>
    <xf numFmtId="166" fontId="0" fillId="0" borderId="0" xfId="0" applyAlignment="1">
      <alignment horizontal="left" wrapText="1"/>
    </xf>
    <xf numFmtId="166" fontId="11" fillId="2" borderId="0" xfId="0" applyFont="1" applyFill="1"/>
    <xf numFmtId="166" fontId="13" fillId="0" borderId="0" xfId="0" applyFont="1"/>
    <xf numFmtId="0" fontId="13" fillId="0" borderId="0" xfId="0" applyNumberFormat="1" applyFont="1"/>
    <xf numFmtId="168" fontId="13" fillId="0" borderId="0" xfId="0" applyNumberFormat="1" applyFont="1"/>
    <xf numFmtId="166" fontId="13" fillId="0" borderId="0" xfId="0" applyFont="1" applyAlignment="1">
      <alignment horizontal="left"/>
    </xf>
    <xf numFmtId="166" fontId="13" fillId="2" borderId="0" xfId="0" applyFont="1" applyFill="1"/>
    <xf numFmtId="0" fontId="13" fillId="2" borderId="0" xfId="0" applyNumberFormat="1" applyFont="1" applyFill="1"/>
    <xf numFmtId="168" fontId="13" fillId="2" borderId="0" xfId="0" applyNumberFormat="1" applyFont="1" applyFill="1"/>
    <xf numFmtId="166" fontId="12" fillId="0" borderId="0" xfId="0" applyFont="1" applyAlignment="1">
      <alignment wrapText="1"/>
    </xf>
    <xf numFmtId="166" fontId="15" fillId="0" borderId="1" xfId="0" applyFont="1" applyBorder="1"/>
    <xf numFmtId="168" fontId="15" fillId="0" borderId="1" xfId="0" applyNumberFormat="1" applyFont="1" applyBorder="1"/>
    <xf numFmtId="166" fontId="15" fillId="0" borderId="0" xfId="0" applyFont="1"/>
    <xf numFmtId="168" fontId="15" fillId="0" borderId="0" xfId="0" applyNumberFormat="1" applyFont="1"/>
    <xf numFmtId="166" fontId="11" fillId="0" borderId="0" xfId="0" applyFont="1" applyAlignment="1">
      <alignment vertical="top" wrapText="1"/>
    </xf>
    <xf numFmtId="166" fontId="11" fillId="0" borderId="0" xfId="0" applyFont="1" applyAlignment="1">
      <alignment horizontal="left" vertical="top" wrapText="1"/>
    </xf>
    <xf numFmtId="168" fontId="11" fillId="0" borderId="0" xfId="0" applyNumberFormat="1" applyFont="1" applyAlignment="1">
      <alignment wrapText="1"/>
    </xf>
    <xf numFmtId="16" fontId="11" fillId="2" borderId="0" xfId="0" applyNumberFormat="1" applyFont="1" applyFill="1" applyAlignment="1">
      <alignment vertical="top"/>
    </xf>
    <xf numFmtId="166" fontId="11" fillId="2" borderId="0" xfId="0" applyFont="1" applyFill="1" applyAlignment="1">
      <alignment vertical="top"/>
    </xf>
    <xf numFmtId="166" fontId="11" fillId="2" borderId="0" xfId="0" applyFont="1" applyFill="1" applyAlignment="1">
      <alignment vertical="top" wrapText="1"/>
    </xf>
    <xf numFmtId="3" fontId="0" fillId="0" borderId="0" xfId="0" applyNumberFormat="1"/>
    <xf numFmtId="166" fontId="1" fillId="0" borderId="1" xfId="0" applyFont="1" applyBorder="1"/>
    <xf numFmtId="168" fontId="1" fillId="0" borderId="1" xfId="0" applyNumberFormat="1" applyFont="1" applyBorder="1"/>
    <xf numFmtId="168" fontId="1" fillId="0" borderId="0" xfId="0" applyNumberFormat="1" applyFont="1"/>
    <xf numFmtId="0" fontId="11" fillId="2" borderId="0" xfId="0" applyNumberFormat="1" applyFont="1" applyFill="1"/>
    <xf numFmtId="0" fontId="1" fillId="0" borderId="1" xfId="0" applyNumberFormat="1" applyFont="1" applyBorder="1"/>
    <xf numFmtId="166" fontId="2" fillId="0" borderId="0" xfId="0" applyFont="1" applyFill="1"/>
    <xf numFmtId="166" fontId="2" fillId="0" borderId="0" xfId="0" applyFont="1" applyFill="1" applyAlignment="1">
      <alignment wrapText="1"/>
    </xf>
    <xf numFmtId="168" fontId="12" fillId="3" borderId="0" xfId="0" applyNumberFormat="1" applyFont="1" applyFill="1"/>
    <xf numFmtId="168" fontId="17" fillId="0" borderId="0" xfId="0" applyNumberFormat="1" applyFont="1"/>
    <xf numFmtId="166" fontId="0" fillId="0" borderId="0" xfId="0" applyFill="1"/>
    <xf numFmtId="166" fontId="1" fillId="4" borderId="0" xfId="0" applyFont="1" applyFill="1"/>
    <xf numFmtId="166" fontId="1" fillId="4" borderId="0" xfId="0" applyFont="1" applyFill="1" applyAlignment="1">
      <alignment horizontal="left"/>
    </xf>
    <xf numFmtId="0" fontId="1" fillId="4" borderId="0" xfId="0" applyNumberFormat="1" applyFont="1" applyFill="1"/>
    <xf numFmtId="168" fontId="11" fillId="4" borderId="0" xfId="0" applyNumberFormat="1" applyFont="1" applyFill="1"/>
    <xf numFmtId="0" fontId="0" fillId="0" borderId="0" xfId="0" applyNumberFormat="1" applyFill="1"/>
    <xf numFmtId="168" fontId="0" fillId="0" borderId="0" xfId="0" applyNumberFormat="1" applyFill="1"/>
    <xf numFmtId="168" fontId="12" fillId="0" borderId="0" xfId="0" applyNumberFormat="1" applyFont="1" applyFill="1"/>
    <xf numFmtId="166" fontId="0" fillId="0" borderId="0" xfId="0" applyAlignment="1">
      <alignment horizontal="left" vertical="top" wrapText="1"/>
    </xf>
    <xf numFmtId="166" fontId="0" fillId="0" borderId="0" xfId="0" applyFill="1" applyAlignment="1">
      <alignment horizontal="left" wrapText="1"/>
    </xf>
    <xf numFmtId="166" fontId="0" fillId="0" borderId="0" xfId="0" applyAlignment="1">
      <alignment horizontal="left"/>
    </xf>
    <xf numFmtId="168" fontId="0" fillId="0" borderId="0" xfId="0" applyNumberFormat="1" applyAlignment="1">
      <alignment horizontal="right"/>
    </xf>
    <xf numFmtId="166" fontId="12" fillId="0" borderId="0" xfId="0" applyFont="1" applyFill="1" applyAlignment="1">
      <alignment wrapText="1"/>
    </xf>
    <xf numFmtId="166" fontId="12" fillId="0" borderId="0" xfId="0" applyFont="1" applyFill="1"/>
    <xf numFmtId="0" fontId="12" fillId="0" borderId="0" xfId="0" applyNumberFormat="1" applyFont="1" applyFill="1"/>
    <xf numFmtId="0" fontId="22" fillId="0" borderId="2" xfId="25" applyFont="1" applyBorder="1"/>
    <xf numFmtId="169" fontId="22" fillId="0" borderId="2" xfId="26" applyNumberFormat="1" applyFont="1" applyBorder="1" applyAlignment="1">
      <alignment horizontal="center"/>
    </xf>
    <xf numFmtId="169" fontId="22" fillId="0" borderId="2" xfId="25" applyNumberFormat="1" applyFont="1" applyBorder="1" applyAlignment="1">
      <alignment horizontal="center"/>
    </xf>
    <xf numFmtId="49" fontId="22" fillId="0" borderId="2" xfId="25" applyNumberFormat="1" applyFont="1" applyBorder="1"/>
    <xf numFmtId="169" fontId="22" fillId="0" borderId="2" xfId="25" applyNumberFormat="1" applyFont="1" applyBorder="1" applyAlignment="1">
      <alignment horizontal="center" vertical="top"/>
    </xf>
    <xf numFmtId="0" fontId="23" fillId="5" borderId="0" xfId="25" applyFont="1" applyFill="1" applyAlignment="1">
      <alignment horizontal="center" vertical="center"/>
    </xf>
    <xf numFmtId="49" fontId="23" fillId="0" borderId="4" xfId="25" applyNumberFormat="1" applyFont="1" applyBorder="1" applyAlignment="1">
      <alignment horizontal="left" vertical="center"/>
    </xf>
    <xf numFmtId="0" fontId="23" fillId="0" borderId="5" xfId="25" applyFont="1" applyBorder="1" applyAlignment="1">
      <alignment horizontal="center" vertical="center"/>
    </xf>
    <xf numFmtId="0" fontId="23" fillId="0" borderId="4" xfId="25" applyFont="1" applyBorder="1" applyAlignment="1">
      <alignment horizontal="center" vertical="center"/>
    </xf>
    <xf numFmtId="169" fontId="22" fillId="5" borderId="2" xfId="26" applyNumberFormat="1" applyFont="1" applyFill="1" applyBorder="1" applyAlignment="1">
      <alignment horizontal="center"/>
    </xf>
    <xf numFmtId="49" fontId="22" fillId="0" borderId="3" xfId="25" applyNumberFormat="1" applyFont="1" applyBorder="1" applyAlignment="1">
      <alignment wrapText="1"/>
    </xf>
    <xf numFmtId="169" fontId="22" fillId="0" borderId="2" xfId="25" applyNumberFormat="1" applyFont="1" applyBorder="1" applyAlignment="1">
      <alignment horizontal="center" vertical="center"/>
    </xf>
    <xf numFmtId="49" fontId="22" fillId="0" borderId="0" xfId="24" applyNumberFormat="1" applyFont="1" applyAlignment="1">
      <alignment wrapText="1"/>
    </xf>
    <xf numFmtId="4" fontId="22" fillId="6" borderId="6" xfId="25" applyNumberFormat="1" applyFont="1" applyFill="1" applyBorder="1" applyAlignment="1">
      <alignment horizontal="center" vertical="center"/>
    </xf>
    <xf numFmtId="49" fontId="22" fillId="0" borderId="0" xfId="24" applyNumberFormat="1" applyFont="1" applyAlignment="1">
      <alignment horizontal="left" wrapText="1"/>
    </xf>
    <xf numFmtId="4" fontId="22" fillId="6" borderId="7" xfId="25" applyNumberFormat="1" applyFont="1" applyFill="1" applyBorder="1" applyAlignment="1">
      <alignment horizontal="center" vertical="center"/>
    </xf>
    <xf numFmtId="169" fontId="22" fillId="7" borderId="2" xfId="26" applyNumberFormat="1" applyFont="1" applyFill="1" applyBorder="1" applyAlignment="1">
      <alignment horizontal="right" vertical="center"/>
    </xf>
    <xf numFmtId="169" fontId="22" fillId="7" borderId="2" xfId="25" applyNumberFormat="1" applyFont="1" applyFill="1" applyBorder="1" applyAlignment="1">
      <alignment horizontal="right" vertical="center"/>
    </xf>
    <xf numFmtId="169" fontId="22" fillId="7" borderId="2" xfId="25" applyNumberFormat="1" applyFont="1" applyFill="1" applyBorder="1" applyAlignment="1">
      <alignment horizontal="center" vertical="center"/>
    </xf>
    <xf numFmtId="49" fontId="24" fillId="7" borderId="8" xfId="24" applyNumberFormat="1" applyFont="1" applyFill="1" applyBorder="1" applyAlignment="1">
      <alignment horizontal="left" vertical="center" wrapText="1"/>
    </xf>
    <xf numFmtId="3" fontId="24" fillId="6" borderId="2" xfId="25" applyNumberFormat="1" applyFont="1" applyFill="1" applyBorder="1" applyAlignment="1">
      <alignment horizontal="center" vertical="center"/>
    </xf>
    <xf numFmtId="169" fontId="25" fillId="8" borderId="2" xfId="26" applyNumberFormat="1" applyFont="1" applyFill="1" applyBorder="1" applyAlignment="1">
      <alignment horizontal="left" vertical="center"/>
    </xf>
    <xf numFmtId="169" fontId="25" fillId="8" borderId="2" xfId="25" applyNumberFormat="1" applyFont="1" applyFill="1" applyBorder="1" applyAlignment="1">
      <alignment horizontal="left" vertical="center"/>
    </xf>
    <xf numFmtId="169" fontId="26" fillId="8" borderId="2" xfId="25" applyNumberFormat="1" applyFont="1" applyFill="1" applyBorder="1" applyAlignment="1">
      <alignment horizontal="left" vertical="center"/>
    </xf>
    <xf numFmtId="1" fontId="24" fillId="9" borderId="9" xfId="25" applyNumberFormat="1" applyFont="1" applyFill="1" applyBorder="1" applyAlignment="1">
      <alignment horizontal="center" vertical="center"/>
    </xf>
    <xf numFmtId="49" fontId="22" fillId="0" borderId="2" xfId="25" applyNumberFormat="1" applyFont="1" applyBorder="1" applyAlignment="1">
      <alignment wrapText="1"/>
    </xf>
    <xf numFmtId="0" fontId="22" fillId="0" borderId="2" xfId="25" applyFont="1" applyBorder="1" applyAlignment="1">
      <alignment horizontal="left" vertical="center"/>
    </xf>
    <xf numFmtId="169" fontId="22" fillId="10" borderId="2" xfId="26" applyNumberFormat="1" applyFont="1" applyFill="1" applyBorder="1" applyAlignment="1">
      <alignment horizontal="left" vertical="center"/>
    </xf>
    <xf numFmtId="169" fontId="22" fillId="10" borderId="2" xfId="25" applyNumberFormat="1" applyFont="1" applyFill="1" applyBorder="1" applyAlignment="1">
      <alignment horizontal="left" vertical="center"/>
    </xf>
    <xf numFmtId="169" fontId="22" fillId="10" borderId="2" xfId="25" applyNumberFormat="1" applyFont="1" applyFill="1" applyBorder="1" applyAlignment="1">
      <alignment horizontal="center" vertical="center"/>
    </xf>
    <xf numFmtId="169" fontId="24" fillId="10" borderId="2" xfId="25" applyNumberFormat="1" applyFont="1" applyFill="1" applyBorder="1" applyAlignment="1">
      <alignment horizontal="left" vertical="center"/>
    </xf>
    <xf numFmtId="1" fontId="24" fillId="11" borderId="9" xfId="25" applyNumberFormat="1" applyFont="1" applyFill="1" applyBorder="1" applyAlignment="1">
      <alignment horizontal="center" vertical="center"/>
    </xf>
    <xf numFmtId="169" fontId="22" fillId="0" borderId="10" xfId="25" applyNumberFormat="1" applyFont="1" applyBorder="1" applyAlignment="1">
      <alignment horizontal="center" vertical="top"/>
    </xf>
    <xf numFmtId="49" fontId="22" fillId="0" borderId="0" xfId="25" applyNumberFormat="1" applyFont="1" applyAlignment="1">
      <alignment wrapText="1"/>
    </xf>
    <xf numFmtId="49" fontId="24" fillId="7" borderId="8" xfId="24" applyNumberFormat="1" applyFont="1" applyFill="1" applyBorder="1" applyAlignment="1">
      <alignment vertical="center" wrapText="1"/>
    </xf>
    <xf numFmtId="0" fontId="19" fillId="0" borderId="0" xfId="24"/>
    <xf numFmtId="0" fontId="19" fillId="0" borderId="0" xfId="24" applyAlignment="1">
      <alignment horizontal="left" vertical="center"/>
    </xf>
    <xf numFmtId="0" fontId="19" fillId="0" borderId="0" xfId="24" applyAlignment="1">
      <alignment horizontal="left" vertical="center" wrapText="1"/>
    </xf>
    <xf numFmtId="49" fontId="28" fillId="0" borderId="0" xfId="24" applyNumberFormat="1" applyFont="1" applyAlignment="1">
      <alignment horizontal="justify" vertical="center"/>
    </xf>
    <xf numFmtId="49" fontId="22" fillId="0" borderId="0" xfId="24" applyNumberFormat="1" applyFont="1"/>
    <xf numFmtId="49" fontId="24" fillId="7" borderId="2" xfId="24" applyNumberFormat="1" applyFont="1" applyFill="1" applyBorder="1" applyAlignment="1">
      <alignment vertical="center" wrapText="1"/>
    </xf>
    <xf numFmtId="49" fontId="19" fillId="0" borderId="0" xfId="24" applyNumberFormat="1" applyAlignment="1">
      <alignment horizontal="left" wrapText="1"/>
    </xf>
    <xf numFmtId="49" fontId="24" fillId="12" borderId="8" xfId="24" applyNumberFormat="1" applyFont="1" applyFill="1" applyBorder="1" applyAlignment="1">
      <alignment vertical="center" wrapText="1"/>
    </xf>
    <xf numFmtId="49" fontId="19" fillId="0" borderId="0" xfId="24" applyNumberFormat="1" applyAlignment="1">
      <alignment horizontal="left" vertical="center" wrapText="1"/>
    </xf>
    <xf numFmtId="49" fontId="19" fillId="0" borderId="0" xfId="24" applyNumberFormat="1" applyAlignment="1">
      <alignment wrapText="1"/>
    </xf>
    <xf numFmtId="0" fontId="22" fillId="0" borderId="0" xfId="24" applyFont="1" applyAlignment="1">
      <alignment wrapText="1"/>
    </xf>
    <xf numFmtId="49" fontId="19" fillId="0" borderId="0" xfId="24" applyNumberFormat="1" applyAlignment="1">
      <alignment horizontal="left" wrapText="1" indent="2"/>
    </xf>
    <xf numFmtId="49" fontId="22" fillId="0" borderId="0" xfId="24" applyNumberFormat="1" applyFont="1" applyAlignment="1">
      <alignment horizontal="left" wrapText="1" indent="2"/>
    </xf>
    <xf numFmtId="49" fontId="22" fillId="0" borderId="0" xfId="24" applyNumberFormat="1" applyFont="1" applyAlignment="1">
      <alignment horizontal="left" indent="1"/>
    </xf>
    <xf numFmtId="49" fontId="22" fillId="0" borderId="0" xfId="24" applyNumberFormat="1" applyFont="1" applyAlignment="1">
      <alignment horizontal="left" wrapText="1" indent="1"/>
    </xf>
    <xf numFmtId="49" fontId="19" fillId="0" borderId="0" xfId="24" applyNumberFormat="1"/>
    <xf numFmtId="49" fontId="22" fillId="0" borderId="0" xfId="24" applyNumberFormat="1" applyFont="1" applyAlignment="1">
      <alignment horizontal="left" vertical="center" wrapText="1"/>
    </xf>
    <xf numFmtId="49" fontId="22" fillId="0" borderId="11" xfId="24" applyNumberFormat="1" applyFont="1" applyBorder="1"/>
    <xf numFmtId="49" fontId="22" fillId="0" borderId="2" xfId="24" applyNumberFormat="1" applyFont="1" applyBorder="1"/>
    <xf numFmtId="49" fontId="22" fillId="0" borderId="12" xfId="24" applyNumberFormat="1" applyFont="1" applyBorder="1" applyAlignment="1">
      <alignment horizontal="left" vertical="center" wrapText="1"/>
    </xf>
    <xf numFmtId="49" fontId="24" fillId="7" borderId="13" xfId="24" applyNumberFormat="1" applyFont="1" applyFill="1" applyBorder="1" applyAlignment="1">
      <alignment vertical="top" wrapText="1"/>
    </xf>
    <xf numFmtId="49" fontId="22" fillId="0" borderId="0" xfId="24" quotePrefix="1" applyNumberFormat="1" applyFont="1" applyAlignment="1">
      <alignment wrapText="1"/>
    </xf>
    <xf numFmtId="169" fontId="24" fillId="7" borderId="2" xfId="24" applyNumberFormat="1" applyFont="1" applyFill="1" applyBorder="1" applyAlignment="1">
      <alignment horizontal="left" vertical="center" wrapText="1"/>
    </xf>
    <xf numFmtId="49" fontId="24" fillId="12" borderId="13" xfId="24" applyNumberFormat="1" applyFont="1" applyFill="1" applyBorder="1" applyAlignment="1">
      <alignment vertical="center" wrapText="1"/>
    </xf>
    <xf numFmtId="0" fontId="22" fillId="0" borderId="0" xfId="24" applyFont="1"/>
    <xf numFmtId="0" fontId="22" fillId="0" borderId="0" xfId="24" applyFont="1" applyAlignment="1">
      <alignment vertical="center"/>
    </xf>
    <xf numFmtId="49" fontId="22" fillId="0" borderId="0" xfId="25" applyNumberFormat="1" applyFont="1" applyAlignment="1">
      <alignment horizontal="left" wrapText="1" indent="1"/>
    </xf>
    <xf numFmtId="49" fontId="22" fillId="0" borderId="14" xfId="24" applyNumberFormat="1" applyFont="1" applyBorder="1" applyAlignment="1">
      <alignment horizontal="left" wrapText="1" indent="1"/>
    </xf>
    <xf numFmtId="49" fontId="22" fillId="0" borderId="11" xfId="24" applyNumberFormat="1" applyFont="1" applyBorder="1" applyAlignment="1">
      <alignment horizontal="left" wrapText="1" indent="1"/>
    </xf>
    <xf numFmtId="49" fontId="22" fillId="0" borderId="11" xfId="24" applyNumberFormat="1" applyFont="1" applyBorder="1" applyAlignment="1">
      <alignment wrapText="1"/>
    </xf>
    <xf numFmtId="49" fontId="22" fillId="0" borderId="8" xfId="24" applyNumberFormat="1" applyFont="1" applyBorder="1" applyAlignment="1">
      <alignment wrapText="1"/>
    </xf>
    <xf numFmtId="49" fontId="22" fillId="0" borderId="0" xfId="24" quotePrefix="1" applyNumberFormat="1" applyFont="1" applyAlignment="1">
      <alignment horizontal="left" wrapText="1" indent="1"/>
    </xf>
    <xf numFmtId="49" fontId="19" fillId="0" borderId="11" xfId="24" applyNumberFormat="1" applyBorder="1" applyAlignment="1">
      <alignment horizontal="left" vertical="center" wrapText="1"/>
    </xf>
    <xf numFmtId="49" fontId="19" fillId="0" borderId="14" xfId="24" applyNumberFormat="1" applyBorder="1" applyAlignment="1">
      <alignment wrapText="1"/>
    </xf>
    <xf numFmtId="49" fontId="19" fillId="0" borderId="0" xfId="24" applyNumberFormat="1" applyAlignment="1">
      <alignment horizontal="left" vertical="center" wrapText="1" indent="2"/>
    </xf>
    <xf numFmtId="49" fontId="19" fillId="0" borderId="0" xfId="24" quotePrefix="1" applyNumberFormat="1" applyAlignment="1">
      <alignment horizontal="left" vertical="center" wrapText="1" indent="2"/>
    </xf>
    <xf numFmtId="49" fontId="19" fillId="0" borderId="0" xfId="24" applyNumberFormat="1" applyAlignment="1">
      <alignment horizontal="left" vertical="center" wrapText="1" indent="1"/>
    </xf>
    <xf numFmtId="49" fontId="19" fillId="0" borderId="0" xfId="24" applyNumberFormat="1" applyAlignment="1">
      <alignment horizontal="left" vertical="center" wrapText="1" indent="3"/>
    </xf>
    <xf numFmtId="49" fontId="19" fillId="0" borderId="11" xfId="24" applyNumberFormat="1" applyBorder="1" applyAlignment="1">
      <alignment horizontal="left" wrapText="1" indent="1"/>
    </xf>
    <xf numFmtId="49" fontId="19" fillId="0" borderId="11" xfId="24" applyNumberFormat="1" applyBorder="1" applyAlignment="1">
      <alignment wrapText="1"/>
    </xf>
    <xf numFmtId="49" fontId="24" fillId="7" borderId="13" xfId="24" applyNumberFormat="1" applyFont="1" applyFill="1" applyBorder="1" applyAlignment="1">
      <alignment vertical="center" wrapText="1"/>
    </xf>
    <xf numFmtId="49" fontId="24" fillId="7" borderId="15" xfId="24" applyNumberFormat="1" applyFont="1" applyFill="1" applyBorder="1" applyAlignment="1">
      <alignment vertical="center" wrapText="1"/>
    </xf>
    <xf numFmtId="0" fontId="22" fillId="0" borderId="2" xfId="24" applyFont="1" applyBorder="1"/>
    <xf numFmtId="49" fontId="24" fillId="7" borderId="8" xfId="24" applyNumberFormat="1" applyFont="1" applyFill="1" applyBorder="1" applyAlignment="1">
      <alignment wrapText="1"/>
    </xf>
    <xf numFmtId="49" fontId="32" fillId="7" borderId="13" xfId="24" applyNumberFormat="1" applyFont="1" applyFill="1" applyBorder="1" applyAlignment="1">
      <alignment horizontal="left" vertical="center" wrapText="1"/>
    </xf>
    <xf numFmtId="49" fontId="22" fillId="0" borderId="14" xfId="24" applyNumberFormat="1" applyFont="1" applyBorder="1" applyAlignment="1">
      <alignment horizontal="left" wrapText="1"/>
    </xf>
    <xf numFmtId="49" fontId="22" fillId="0" borderId="11" xfId="24" applyNumberFormat="1" applyFont="1" applyBorder="1" applyAlignment="1">
      <alignment horizontal="left" wrapText="1"/>
    </xf>
    <xf numFmtId="49" fontId="19" fillId="0" borderId="0" xfId="24" applyNumberFormat="1" applyAlignment="1">
      <alignment horizontal="left" wrapText="1" indent="1"/>
    </xf>
    <xf numFmtId="49" fontId="24" fillId="7" borderId="13" xfId="24" applyNumberFormat="1" applyFont="1" applyFill="1" applyBorder="1" applyAlignment="1">
      <alignment wrapText="1"/>
    </xf>
    <xf numFmtId="49" fontId="19" fillId="0" borderId="16" xfId="24" applyNumberFormat="1" applyBorder="1" applyAlignment="1">
      <alignment horizontal="left" wrapText="1"/>
    </xf>
    <xf numFmtId="49" fontId="19" fillId="0" borderId="16" xfId="24" applyNumberFormat="1" applyBorder="1" applyAlignment="1">
      <alignment horizontal="left" wrapText="1" indent="1"/>
    </xf>
    <xf numFmtId="49" fontId="22" fillId="0" borderId="0" xfId="25" applyNumberFormat="1" applyFont="1" applyAlignment="1">
      <alignment horizontal="left"/>
    </xf>
    <xf numFmtId="49" fontId="22" fillId="0" borderId="17" xfId="24" applyNumberFormat="1" applyFont="1" applyBorder="1"/>
    <xf numFmtId="49" fontId="19" fillId="0" borderId="11" xfId="24" applyNumberFormat="1" applyBorder="1" applyAlignment="1">
      <alignment horizontal="left" vertical="center" wrapText="1" indent="1"/>
    </xf>
    <xf numFmtId="49" fontId="22" fillId="0" borderId="18" xfId="24" applyNumberFormat="1" applyFont="1" applyBorder="1"/>
    <xf numFmtId="49" fontId="22" fillId="0" borderId="16" xfId="24" applyNumberFormat="1" applyFont="1" applyBorder="1" applyAlignment="1">
      <alignment horizontal="left"/>
    </xf>
    <xf numFmtId="49" fontId="24" fillId="12" borderId="0" xfId="24" applyNumberFormat="1" applyFont="1" applyFill="1" applyAlignment="1">
      <alignment horizontal="left" vertical="center" wrapText="1"/>
    </xf>
    <xf numFmtId="0" fontId="34" fillId="0" borderId="2" xfId="25" applyFont="1" applyBorder="1" applyAlignment="1">
      <alignment horizontal="center" vertical="center" wrapText="1"/>
    </xf>
    <xf numFmtId="169" fontId="35" fillId="13" borderId="2" xfId="26" applyNumberFormat="1" applyFont="1" applyFill="1" applyBorder="1" applyAlignment="1">
      <alignment horizontal="center" vertical="center" wrapText="1"/>
    </xf>
    <xf numFmtId="169" fontId="35" fillId="13" borderId="2" xfId="25" applyNumberFormat="1" applyFont="1" applyFill="1" applyBorder="1" applyAlignment="1">
      <alignment horizontal="center" vertical="center" wrapText="1"/>
    </xf>
    <xf numFmtId="169" fontId="36" fillId="14" borderId="19" xfId="25" applyNumberFormat="1" applyFont="1" applyFill="1" applyBorder="1" applyAlignment="1">
      <alignment horizontal="center" vertical="center" wrapText="1"/>
    </xf>
    <xf numFmtId="49" fontId="35" fillId="13" borderId="2" xfId="25" applyNumberFormat="1" applyFont="1" applyFill="1" applyBorder="1" applyAlignment="1">
      <alignment horizontal="center" vertical="center" wrapText="1"/>
    </xf>
    <xf numFmtId="0" fontId="37" fillId="0" borderId="2" xfId="25" applyFont="1" applyBorder="1" applyAlignment="1">
      <alignment vertical="center"/>
    </xf>
    <xf numFmtId="0" fontId="34" fillId="0" borderId="2" xfId="25" applyFont="1" applyBorder="1" applyAlignment="1">
      <alignment vertical="center"/>
    </xf>
    <xf numFmtId="169" fontId="34" fillId="15" borderId="2" xfId="26" applyNumberFormat="1" applyFont="1" applyFill="1" applyBorder="1" applyAlignment="1">
      <alignment horizontal="center" vertical="center"/>
    </xf>
    <xf numFmtId="169" fontId="34" fillId="15" borderId="2" xfId="25" applyNumberFormat="1" applyFont="1" applyFill="1" applyBorder="1" applyAlignment="1">
      <alignment horizontal="center" vertical="center"/>
    </xf>
    <xf numFmtId="49" fontId="34" fillId="15" borderId="2" xfId="25" applyNumberFormat="1" applyFont="1" applyFill="1" applyBorder="1" applyAlignment="1">
      <alignment vertical="center"/>
    </xf>
    <xf numFmtId="169" fontId="34" fillId="15" borderId="2" xfId="25" applyNumberFormat="1" applyFont="1" applyFill="1" applyBorder="1" applyAlignment="1">
      <alignment horizontal="left" vertical="center"/>
    </xf>
    <xf numFmtId="170" fontId="0" fillId="0" borderId="0" xfId="22" applyNumberFormat="1" applyFont="1"/>
    <xf numFmtId="0" fontId="22" fillId="0" borderId="0" xfId="25" quotePrefix="1" applyFont="1" applyAlignment="1">
      <alignment wrapText="1"/>
    </xf>
    <xf numFmtId="0" fontId="22" fillId="5" borderId="2" xfId="25" applyFont="1" applyFill="1" applyBorder="1"/>
    <xf numFmtId="4" fontId="22" fillId="6" borderId="7" xfId="24" applyNumberFormat="1" applyFont="1" applyFill="1" applyBorder="1" applyAlignment="1">
      <alignment horizontal="center" vertical="center"/>
    </xf>
    <xf numFmtId="0" fontId="22" fillId="5" borderId="2" xfId="25" applyFont="1" applyFill="1" applyBorder="1" applyAlignment="1">
      <alignment vertical="center"/>
    </xf>
    <xf numFmtId="3" fontId="24" fillId="6" borderId="2" xfId="24" applyNumberFormat="1" applyFont="1" applyFill="1" applyBorder="1" applyAlignment="1">
      <alignment horizontal="center" vertical="center"/>
    </xf>
    <xf numFmtId="0" fontId="22" fillId="0" borderId="0" xfId="25" applyFont="1" applyAlignment="1">
      <alignment wrapText="1"/>
    </xf>
    <xf numFmtId="169" fontId="25" fillId="8" borderId="2" xfId="24" applyNumberFormat="1" applyFont="1" applyFill="1" applyBorder="1" applyAlignment="1">
      <alignment horizontal="left" vertical="center"/>
    </xf>
    <xf numFmtId="169" fontId="26" fillId="8" borderId="2" xfId="24" applyNumberFormat="1" applyFont="1" applyFill="1" applyBorder="1" applyAlignment="1">
      <alignment horizontal="left" vertical="center"/>
    </xf>
    <xf numFmtId="1" fontId="26" fillId="16" borderId="19" xfId="24" applyNumberFormat="1" applyFont="1" applyFill="1" applyBorder="1" applyAlignment="1">
      <alignment horizontal="center" vertical="center"/>
    </xf>
    <xf numFmtId="166" fontId="0" fillId="0" borderId="0" xfId="0" applyAlignment="1">
      <alignment horizontal="center" vertical="center"/>
    </xf>
    <xf numFmtId="0" fontId="39" fillId="0" borderId="0" xfId="27" applyNumberFormat="1">
      <alignment vertical="top" wrapText="1"/>
    </xf>
    <xf numFmtId="166" fontId="0" fillId="0" borderId="0" xfId="0" applyAlignment="1">
      <alignment vertical="center"/>
    </xf>
    <xf numFmtId="166" fontId="0" fillId="0" borderId="0" xfId="0" applyAlignment="1">
      <alignment horizontal="center" vertical="center" wrapText="1"/>
    </xf>
    <xf numFmtId="0" fontId="0" fillId="0" borderId="0" xfId="0" applyNumberFormat="1" applyAlignment="1">
      <alignment horizontal="center" vertical="center"/>
    </xf>
    <xf numFmtId="170" fontId="0" fillId="0" borderId="0" xfId="0" applyNumberFormat="1" applyAlignment="1">
      <alignment horizontal="center" vertical="center"/>
    </xf>
    <xf numFmtId="166" fontId="41" fillId="0" borderId="0" xfId="0" applyFont="1" applyAlignment="1">
      <alignment vertical="center" wrapText="1"/>
    </xf>
    <xf numFmtId="168" fontId="17" fillId="0" borderId="0" xfId="0" applyNumberFormat="1" applyFont="1" applyAlignment="1">
      <alignment horizontal="right" vertical="center"/>
    </xf>
    <xf numFmtId="168" fontId="17" fillId="0" borderId="0" xfId="0" applyNumberFormat="1" applyFont="1" applyFill="1" applyAlignment="1">
      <alignment horizontal="right" vertical="center"/>
    </xf>
    <xf numFmtId="168" fontId="0" fillId="0" borderId="0" xfId="22" applyNumberFormat="1" applyFont="1" applyAlignment="1">
      <alignment horizontal="right" vertical="center"/>
    </xf>
    <xf numFmtId="168" fontId="17" fillId="0" borderId="0" xfId="22" applyNumberFormat="1" applyFont="1" applyFill="1" applyAlignment="1">
      <alignment horizontal="right" vertical="center"/>
    </xf>
    <xf numFmtId="166" fontId="1" fillId="0" borderId="23" xfId="0" applyFont="1" applyBorder="1"/>
    <xf numFmtId="0" fontId="1" fillId="0" borderId="23" xfId="0" applyNumberFormat="1" applyFont="1" applyBorder="1"/>
    <xf numFmtId="168" fontId="1" fillId="0" borderId="23" xfId="0" applyNumberFormat="1" applyFont="1" applyBorder="1"/>
    <xf numFmtId="166" fontId="0" fillId="0" borderId="0" xfId="0" applyFill="1" applyAlignment="1">
      <alignment horizontal="left" vertical="top" wrapText="1"/>
    </xf>
    <xf numFmtId="166" fontId="0" fillId="0" borderId="0" xfId="0" applyFill="1" applyAlignment="1">
      <alignment wrapText="1"/>
    </xf>
    <xf numFmtId="168" fontId="15" fillId="0" borderId="0" xfId="0" applyNumberFormat="1" applyFont="1" applyFill="1" applyBorder="1"/>
    <xf numFmtId="168" fontId="12" fillId="0" borderId="0" xfId="0" applyNumberFormat="1" applyFont="1" applyFill="1" applyBorder="1" applyAlignment="1">
      <alignment horizontal="right" vertical="center"/>
    </xf>
    <xf numFmtId="0" fontId="2" fillId="0" borderId="0" xfId="11" applyFont="1" applyFill="1" applyAlignment="1">
      <alignment vertical="top" wrapText="1"/>
    </xf>
    <xf numFmtId="0" fontId="2" fillId="0" borderId="0" xfId="11" applyFont="1" applyFill="1"/>
    <xf numFmtId="168" fontId="2" fillId="0" borderId="0" xfId="11" applyNumberFormat="1" applyFont="1" applyFill="1"/>
    <xf numFmtId="168" fontId="2" fillId="0" borderId="0" xfId="0" applyNumberFormat="1" applyFont="1" applyFill="1"/>
    <xf numFmtId="166" fontId="2" fillId="0" borderId="0" xfId="0" applyFont="1" applyFill="1" applyAlignment="1">
      <alignment vertical="top" wrapText="1"/>
    </xf>
    <xf numFmtId="0" fontId="2" fillId="0" borderId="0" xfId="0" applyNumberFormat="1" applyFont="1" applyFill="1"/>
    <xf numFmtId="166" fontId="12" fillId="0" borderId="0" xfId="0" applyFont="1" applyFill="1" applyAlignment="1">
      <alignment vertical="top" wrapText="1"/>
    </xf>
    <xf numFmtId="166" fontId="18" fillId="0" borderId="0" xfId="0" applyFont="1" applyFill="1" applyAlignment="1">
      <alignment wrapText="1"/>
    </xf>
    <xf numFmtId="168" fontId="0" fillId="0" borderId="0" xfId="0" applyNumberFormat="1" applyFill="1" applyAlignment="1">
      <alignment wrapText="1"/>
    </xf>
    <xf numFmtId="0" fontId="17" fillId="0" borderId="0" xfId="0" applyNumberFormat="1" applyFont="1" applyFill="1"/>
    <xf numFmtId="166" fontId="17" fillId="0" borderId="0" xfId="0" applyFont="1" applyFill="1" applyAlignment="1">
      <alignment wrapText="1"/>
    </xf>
    <xf numFmtId="166" fontId="17" fillId="0" borderId="0" xfId="0" applyFont="1" applyFill="1"/>
    <xf numFmtId="170" fontId="39" fillId="0" borderId="0" xfId="27" applyNumberFormat="1">
      <alignment vertical="top" wrapText="1"/>
    </xf>
    <xf numFmtId="170" fontId="0" fillId="0" borderId="0" xfId="0" applyNumberFormat="1"/>
    <xf numFmtId="170" fontId="0" fillId="0" borderId="0" xfId="0" applyNumberFormat="1" applyFill="1"/>
    <xf numFmtId="0" fontId="39" fillId="17" borderId="25" xfId="27" applyFill="1" applyBorder="1">
      <alignment vertical="top" wrapText="1"/>
    </xf>
    <xf numFmtId="49" fontId="39" fillId="17" borderId="25" xfId="27" applyNumberFormat="1" applyFill="1" applyBorder="1">
      <alignment vertical="top" wrapText="1"/>
    </xf>
    <xf numFmtId="170" fontId="39" fillId="17" borderId="25" xfId="27" applyNumberFormat="1" applyFill="1" applyBorder="1">
      <alignment vertical="top" wrapText="1"/>
    </xf>
    <xf numFmtId="49" fontId="40" fillId="17" borderId="25" xfId="27" applyNumberFormat="1" applyFont="1" applyFill="1" applyBorder="1">
      <alignment vertical="top" wrapText="1"/>
    </xf>
    <xf numFmtId="0" fontId="40" fillId="17" borderId="25" xfId="27" applyFont="1" applyFill="1" applyBorder="1">
      <alignment vertical="top" wrapText="1"/>
    </xf>
    <xf numFmtId="166" fontId="2" fillId="0" borderId="0" xfId="0" applyFont="1" applyAlignment="1">
      <alignment horizontal="left" vertical="top" wrapText="1"/>
    </xf>
    <xf numFmtId="166" fontId="14" fillId="0" borderId="0" xfId="0" applyFont="1" applyFill="1" applyAlignment="1">
      <alignment vertical="center" wrapText="1"/>
    </xf>
    <xf numFmtId="0" fontId="0" fillId="0" borderId="0" xfId="0" applyNumberFormat="1" applyFill="1" applyBorder="1"/>
    <xf numFmtId="0" fontId="0" fillId="0" borderId="0" xfId="0" applyNumberFormat="1" applyFill="1" applyBorder="1" applyAlignment="1">
      <alignment horizontal="right"/>
    </xf>
    <xf numFmtId="49" fontId="5" fillId="0" borderId="0" xfId="24" quotePrefix="1" applyNumberFormat="1" applyFont="1" applyAlignment="1">
      <alignment horizontal="left" vertical="center" wrapText="1" indent="2"/>
    </xf>
    <xf numFmtId="49" fontId="5" fillId="0" borderId="11" xfId="24" applyNumberFormat="1" applyFont="1" applyBorder="1" applyAlignment="1">
      <alignment horizontal="left" vertical="center" wrapText="1"/>
    </xf>
    <xf numFmtId="49" fontId="5" fillId="0" borderId="11" xfId="24" applyNumberFormat="1" applyFont="1" applyBorder="1" applyAlignment="1">
      <alignment horizontal="left" wrapText="1" indent="1"/>
    </xf>
    <xf numFmtId="49" fontId="5" fillId="0" borderId="0" xfId="24" applyNumberFormat="1" applyFont="1" applyAlignment="1">
      <alignment horizontal="left" vertical="center" wrapText="1" indent="3"/>
    </xf>
    <xf numFmtId="49" fontId="24" fillId="7" borderId="13" xfId="24" applyNumberFormat="1" applyFont="1" applyFill="1" applyBorder="1" applyAlignment="1">
      <alignment horizontal="left" vertical="center" wrapText="1"/>
    </xf>
    <xf numFmtId="49" fontId="28" fillId="0" borderId="0" xfId="0" applyNumberFormat="1" applyFont="1" applyAlignment="1">
      <alignment horizontal="left" wrapText="1"/>
    </xf>
    <xf numFmtId="4" fontId="22" fillId="6" borderId="7" xfId="0" applyNumberFormat="1" applyFont="1" applyFill="1" applyBorder="1" applyAlignment="1">
      <alignment horizontal="center" vertical="center"/>
    </xf>
    <xf numFmtId="49" fontId="22" fillId="0" borderId="0" xfId="0" applyNumberFormat="1" applyFont="1" applyFill="1" applyBorder="1" applyAlignment="1">
      <alignment wrapText="1"/>
    </xf>
    <xf numFmtId="169" fontId="22" fillId="5" borderId="8" xfId="0" applyNumberFormat="1" applyFont="1" applyFill="1" applyBorder="1" applyAlignment="1">
      <alignment horizontal="center"/>
    </xf>
    <xf numFmtId="169" fontId="22" fillId="5" borderId="8" xfId="26" applyNumberFormat="1" applyFont="1" applyFill="1" applyBorder="1" applyAlignment="1">
      <alignment horizontal="center"/>
    </xf>
    <xf numFmtId="166" fontId="22" fillId="0" borderId="2" xfId="0" applyFont="1" applyBorder="1"/>
    <xf numFmtId="49" fontId="5" fillId="0" borderId="0" xfId="0" applyNumberFormat="1" applyFont="1" applyFill="1" applyBorder="1" applyAlignment="1">
      <alignment wrapText="1"/>
    </xf>
    <xf numFmtId="49" fontId="22" fillId="0" borderId="0" xfId="0" quotePrefix="1" applyNumberFormat="1" applyFont="1" applyFill="1" applyBorder="1" applyAlignment="1">
      <alignment horizontal="left" wrapText="1" indent="1"/>
    </xf>
    <xf numFmtId="169" fontId="22" fillId="5" borderId="2" xfId="0" applyNumberFormat="1" applyFont="1" applyFill="1" applyBorder="1" applyAlignment="1">
      <alignment horizontal="center"/>
    </xf>
    <xf numFmtId="169" fontId="22" fillId="0" borderId="2" xfId="0" applyNumberFormat="1" applyFont="1" applyBorder="1" applyAlignment="1">
      <alignment horizontal="center"/>
    </xf>
    <xf numFmtId="166" fontId="22" fillId="0" borderId="0" xfId="0" applyFont="1" applyFill="1" applyBorder="1"/>
    <xf numFmtId="49" fontId="22" fillId="0" borderId="0" xfId="24" applyNumberFormat="1" applyFont="1" applyBorder="1" applyAlignment="1">
      <alignment wrapText="1"/>
    </xf>
    <xf numFmtId="49" fontId="22" fillId="0" borderId="0" xfId="0" quotePrefix="1" applyNumberFormat="1" applyFont="1" applyFill="1" applyBorder="1" applyAlignment="1">
      <alignment horizontal="left" wrapText="1"/>
    </xf>
    <xf numFmtId="49" fontId="22" fillId="0" borderId="0" xfId="0" applyNumberFormat="1" applyFont="1" applyFill="1" applyBorder="1" applyAlignment="1">
      <alignment horizontal="left" wrapText="1"/>
    </xf>
    <xf numFmtId="166" fontId="22" fillId="0" borderId="0" xfId="0" applyFont="1" applyFill="1" applyBorder="1" applyAlignment="1">
      <alignment wrapText="1"/>
    </xf>
    <xf numFmtId="49" fontId="22" fillId="0" borderId="0" xfId="0" applyNumberFormat="1" applyFont="1" applyFill="1" applyBorder="1" applyAlignment="1">
      <alignment horizontal="left" wrapText="1" indent="1"/>
    </xf>
    <xf numFmtId="49" fontId="5" fillId="0" borderId="0" xfId="0" quotePrefix="1" applyNumberFormat="1" applyFont="1" applyFill="1" applyBorder="1" applyAlignment="1">
      <alignment horizontal="left" vertical="center" wrapText="1" indent="1"/>
    </xf>
    <xf numFmtId="49" fontId="0" fillId="0" borderId="0" xfId="0" quotePrefix="1" applyNumberFormat="1" applyFont="1" applyFill="1" applyBorder="1" applyAlignment="1">
      <alignment horizontal="left" vertical="center" wrapText="1" indent="1"/>
    </xf>
    <xf numFmtId="49" fontId="5" fillId="0" borderId="0" xfId="0" applyNumberFormat="1" applyFont="1" applyFill="1" applyBorder="1" applyAlignment="1">
      <alignment horizontal="left" vertical="center" wrapText="1"/>
    </xf>
    <xf numFmtId="49" fontId="5" fillId="0" borderId="0" xfId="0" quotePrefix="1" applyNumberFormat="1" applyFont="1" applyFill="1" applyBorder="1" applyAlignment="1">
      <alignment horizontal="left" wrapText="1" indent="1"/>
    </xf>
    <xf numFmtId="49" fontId="5" fillId="0" borderId="0" xfId="0" applyNumberFormat="1" applyFont="1" applyBorder="1" applyAlignment="1">
      <alignment horizontal="left" wrapText="1"/>
    </xf>
    <xf numFmtId="166" fontId="22" fillId="0" borderId="2" xfId="0" applyFont="1" applyBorder="1" applyAlignment="1">
      <alignment horizontal="center"/>
    </xf>
    <xf numFmtId="4" fontId="22" fillId="6" borderId="7" xfId="0" applyNumberFormat="1" applyFont="1" applyFill="1" applyBorder="1" applyAlignment="1">
      <alignment horizontal="center" vertical="top"/>
    </xf>
    <xf numFmtId="169" fontId="28" fillId="0" borderId="19" xfId="0" applyNumberFormat="1" applyFont="1" applyBorder="1" applyAlignment="1">
      <alignment horizontal="center"/>
    </xf>
    <xf numFmtId="169" fontId="28" fillId="0" borderId="26" xfId="0" applyNumberFormat="1" applyFont="1" applyBorder="1" applyAlignment="1">
      <alignment horizontal="center"/>
    </xf>
    <xf numFmtId="49" fontId="5" fillId="0" borderId="0" xfId="24" applyNumberFormat="1" applyFont="1" applyAlignment="1">
      <alignment horizontal="left" wrapText="1"/>
    </xf>
    <xf numFmtId="169" fontId="36" fillId="14" borderId="0" xfId="25" applyNumberFormat="1" applyFont="1" applyFill="1" applyBorder="1" applyAlignment="1">
      <alignment horizontal="center" vertical="center" wrapText="1"/>
    </xf>
    <xf numFmtId="169" fontId="22" fillId="0" borderId="8" xfId="25" applyNumberFormat="1" applyFont="1" applyBorder="1" applyAlignment="1">
      <alignment horizontal="center"/>
    </xf>
    <xf numFmtId="169" fontId="28" fillId="0" borderId="0" xfId="0" applyNumberFormat="1" applyFont="1" applyBorder="1" applyAlignment="1">
      <alignment horizontal="center"/>
    </xf>
    <xf numFmtId="169" fontId="34" fillId="0" borderId="7" xfId="25" applyNumberFormat="1" applyFont="1" applyFill="1" applyBorder="1" applyAlignment="1">
      <alignment horizontal="left" vertical="center"/>
    </xf>
    <xf numFmtId="49" fontId="34" fillId="0" borderId="21" xfId="25" applyNumberFormat="1" applyFont="1" applyFill="1" applyBorder="1" applyAlignment="1">
      <alignment vertical="center"/>
    </xf>
    <xf numFmtId="169" fontId="34" fillId="0" borderId="21" xfId="25" applyNumberFormat="1" applyFont="1" applyFill="1" applyBorder="1" applyAlignment="1">
      <alignment horizontal="center" vertical="center"/>
    </xf>
    <xf numFmtId="169" fontId="34" fillId="0" borderId="20" xfId="26" applyNumberFormat="1" applyFont="1" applyFill="1" applyBorder="1" applyAlignment="1">
      <alignment horizontal="center" vertical="center"/>
    </xf>
    <xf numFmtId="0" fontId="34" fillId="0" borderId="2" xfId="25" applyFont="1" applyFill="1" applyBorder="1" applyAlignment="1">
      <alignment vertical="center"/>
    </xf>
    <xf numFmtId="49" fontId="46" fillId="18" borderId="24" xfId="27" applyNumberFormat="1" applyFont="1" applyFill="1" applyBorder="1" applyAlignment="1">
      <alignment horizontal="center" vertical="top" wrapText="1"/>
    </xf>
    <xf numFmtId="170" fontId="46" fillId="18" borderId="24" xfId="27" applyNumberFormat="1" applyFont="1" applyFill="1" applyBorder="1" applyAlignment="1">
      <alignment horizontal="center" vertical="top" wrapText="1"/>
    </xf>
    <xf numFmtId="0" fontId="11" fillId="2" borderId="0" xfId="0" quotePrefix="1" applyNumberFormat="1" applyFont="1" applyFill="1" applyAlignment="1">
      <alignment vertical="top"/>
    </xf>
    <xf numFmtId="0" fontId="22" fillId="0" borderId="20" xfId="25" applyFont="1" applyBorder="1"/>
    <xf numFmtId="0" fontId="23" fillId="5" borderId="0" xfId="25" applyFont="1" applyFill="1" applyBorder="1" applyAlignment="1">
      <alignment horizontal="center" vertical="center"/>
    </xf>
    <xf numFmtId="49" fontId="23" fillId="5" borderId="0" xfId="25" applyNumberFormat="1" applyFont="1" applyFill="1" applyBorder="1" applyAlignment="1">
      <alignment horizontal="left" vertical="center"/>
    </xf>
    <xf numFmtId="169" fontId="22" fillId="0" borderId="8" xfId="25" applyNumberFormat="1" applyFont="1" applyBorder="1" applyAlignment="1">
      <alignment horizontal="center" vertical="top"/>
    </xf>
    <xf numFmtId="49" fontId="22" fillId="0" borderId="16" xfId="25" applyNumberFormat="1" applyFont="1" applyBorder="1" applyAlignment="1">
      <alignment wrapText="1"/>
    </xf>
    <xf numFmtId="0" fontId="23" fillId="0" borderId="28" xfId="25" applyFont="1" applyBorder="1" applyAlignment="1">
      <alignment horizontal="center" vertical="center"/>
    </xf>
    <xf numFmtId="49" fontId="23" fillId="0" borderId="29" xfId="25" applyNumberFormat="1" applyFont="1" applyBorder="1" applyAlignment="1">
      <alignment horizontal="center" vertical="center"/>
    </xf>
    <xf numFmtId="0" fontId="23" fillId="5" borderId="27" xfId="25" applyFont="1" applyFill="1" applyBorder="1" applyAlignment="1">
      <alignment horizontal="center" vertical="center"/>
    </xf>
    <xf numFmtId="49" fontId="23" fillId="5" borderId="27" xfId="25" applyNumberFormat="1" applyFont="1" applyFill="1" applyBorder="1" applyAlignment="1">
      <alignment horizontal="left" vertical="center"/>
    </xf>
    <xf numFmtId="4" fontId="23" fillId="5" borderId="27" xfId="25" applyNumberFormat="1" applyFont="1" applyFill="1" applyBorder="1" applyAlignment="1">
      <alignment horizontal="center" vertical="center"/>
    </xf>
    <xf numFmtId="169" fontId="22" fillId="0" borderId="8" xfId="26" applyNumberFormat="1" applyFont="1" applyBorder="1" applyAlignment="1">
      <alignment horizontal="center"/>
    </xf>
    <xf numFmtId="0" fontId="22" fillId="0" borderId="8" xfId="25" applyFont="1" applyBorder="1"/>
    <xf numFmtId="169" fontId="22" fillId="0" borderId="3" xfId="25" applyNumberFormat="1" applyFont="1" applyBorder="1" applyAlignment="1">
      <alignment horizontal="center" vertical="top"/>
    </xf>
    <xf numFmtId="49" fontId="22" fillId="0" borderId="3" xfId="25" applyNumberFormat="1" applyFont="1" applyBorder="1"/>
    <xf numFmtId="169" fontId="22" fillId="0" borderId="3" xfId="25" applyNumberFormat="1" applyFont="1" applyBorder="1" applyAlignment="1">
      <alignment horizontal="center"/>
    </xf>
    <xf numFmtId="0" fontId="22" fillId="5" borderId="0" xfId="25" applyFont="1" applyFill="1" applyBorder="1"/>
    <xf numFmtId="169" fontId="22" fillId="5" borderId="0" xfId="25" applyNumberFormat="1" applyFont="1" applyFill="1" applyBorder="1" applyAlignment="1">
      <alignment horizontal="center" vertical="top"/>
    </xf>
    <xf numFmtId="49" fontId="22" fillId="5" borderId="0" xfId="25" applyNumberFormat="1" applyFont="1" applyFill="1" applyBorder="1"/>
    <xf numFmtId="169" fontId="22" fillId="5" borderId="0" xfId="25" applyNumberFormat="1" applyFont="1" applyFill="1" applyBorder="1" applyAlignment="1">
      <alignment horizontal="center"/>
    </xf>
    <xf numFmtId="49" fontId="23" fillId="5" borderId="27" xfId="25" applyNumberFormat="1" applyFont="1" applyFill="1" applyBorder="1" applyAlignment="1">
      <alignment horizontal="center" vertical="center"/>
    </xf>
    <xf numFmtId="49" fontId="47" fillId="17" borderId="25" xfId="27" applyNumberFormat="1" applyFont="1" applyFill="1" applyBorder="1">
      <alignment vertical="top" wrapText="1"/>
    </xf>
    <xf numFmtId="166" fontId="16" fillId="3" borderId="0" xfId="0" applyFont="1" applyFill="1" applyAlignment="1">
      <alignment horizontal="center" vertical="top"/>
    </xf>
    <xf numFmtId="166" fontId="9" fillId="3" borderId="0" xfId="0" applyFont="1" applyFill="1" applyAlignment="1">
      <alignment horizontal="center" vertical="top"/>
    </xf>
    <xf numFmtId="166" fontId="0" fillId="0" borderId="22" xfId="0" applyBorder="1" applyAlignment="1">
      <alignment horizontal="center"/>
    </xf>
    <xf numFmtId="166" fontId="0" fillId="0" borderId="0" xfId="0" applyBorder="1" applyAlignment="1">
      <alignment horizontal="center"/>
    </xf>
    <xf numFmtId="166" fontId="0" fillId="0" borderId="0" xfId="0" applyAlignment="1">
      <alignment horizontal="center"/>
    </xf>
    <xf numFmtId="166" fontId="0" fillId="0" borderId="0" xfId="0" applyAlignment="1">
      <alignment horizontal="center" vertical="center"/>
    </xf>
    <xf numFmtId="166" fontId="12" fillId="0" borderId="0" xfId="0" applyFont="1" applyFill="1" applyAlignment="1">
      <alignment horizontal="center"/>
    </xf>
    <xf numFmtId="166" fontId="0" fillId="0" borderId="0" xfId="0" applyFill="1" applyAlignment="1">
      <alignment horizontal="center"/>
    </xf>
    <xf numFmtId="166" fontId="0" fillId="0" borderId="0" xfId="0" applyFill="1" applyAlignment="1">
      <alignment horizontal="center" wrapText="1"/>
    </xf>
    <xf numFmtId="169" fontId="38" fillId="0" borderId="7" xfId="25" applyNumberFormat="1" applyFont="1" applyBorder="1" applyAlignment="1">
      <alignment horizontal="left" vertical="center" wrapText="1"/>
    </xf>
    <xf numFmtId="169" fontId="38" fillId="0" borderId="21" xfId="25" applyNumberFormat="1" applyFont="1" applyBorder="1" applyAlignment="1">
      <alignment horizontal="left" vertical="center" wrapText="1"/>
    </xf>
    <xf numFmtId="169" fontId="38" fillId="0" borderId="20" xfId="25" applyNumberFormat="1" applyFont="1" applyBorder="1" applyAlignment="1">
      <alignment horizontal="left" vertical="center" wrapText="1"/>
    </xf>
    <xf numFmtId="0" fontId="23" fillId="5" borderId="27" xfId="25" applyFont="1" applyFill="1" applyBorder="1" applyAlignment="1">
      <alignment horizontal="center" vertical="center"/>
    </xf>
  </cellXfs>
  <cellStyles count="140">
    <cellStyle name="Currency 2" xfId="4" xr:uid="{00000000-0005-0000-0000-000000000000}"/>
    <cellStyle name="Currency 3" xfId="26" xr:uid="{00000000-0005-0000-0000-000001000000}"/>
    <cellStyle name="Excel Built-in Normal" xfId="6" xr:uid="{00000000-0005-0000-0000-000002000000}"/>
    <cellStyle name="Excel Built-in Normal 2" xfId="8" xr:uid="{00000000-0005-0000-0000-000003000000}"/>
    <cellStyle name="Excel Built-in Normal 3" xfId="13" xr:uid="{00000000-0005-0000-0000-000004000000}"/>
    <cellStyle name="Hiperveza" xfId="28" builtinId="8" hidden="1"/>
    <cellStyle name="Hiperveza" xfId="30" builtinId="8" hidden="1"/>
    <cellStyle name="Hiperveza" xfId="32" builtinId="8" hidden="1"/>
    <cellStyle name="Hiperveza" xfId="34" builtinId="8" hidden="1"/>
    <cellStyle name="Hiperveza" xfId="36" builtinId="8" hidden="1"/>
    <cellStyle name="Hiperveza" xfId="38" builtinId="8" hidden="1"/>
    <cellStyle name="Hiperveza" xfId="40" builtinId="8" hidden="1"/>
    <cellStyle name="Hiperveza" xfId="42" builtinId="8" hidden="1"/>
    <cellStyle name="Hiperveza" xfId="44" builtinId="8" hidden="1"/>
    <cellStyle name="Hiperveza" xfId="46" builtinId="8" hidden="1"/>
    <cellStyle name="Hiperveza" xfId="48" builtinId="8" hidden="1"/>
    <cellStyle name="Hiperveza" xfId="50" builtinId="8" hidden="1"/>
    <cellStyle name="Hiperveza" xfId="52" builtinId="8" hidden="1"/>
    <cellStyle name="Hiperveza" xfId="54" builtinId="8" hidden="1"/>
    <cellStyle name="Hiperveza" xfId="56" builtinId="8" hidden="1"/>
    <cellStyle name="Hiperveza" xfId="58" builtinId="8" hidden="1"/>
    <cellStyle name="Hiperveza" xfId="60" builtinId="8" hidden="1"/>
    <cellStyle name="Hiperveza" xfId="62" builtinId="8" hidden="1"/>
    <cellStyle name="Hiperveza" xfId="64" builtinId="8" hidden="1"/>
    <cellStyle name="Hiperveza" xfId="66" builtinId="8" hidden="1"/>
    <cellStyle name="Hiperveza" xfId="68" builtinId="8" hidden="1"/>
    <cellStyle name="Hiperveza" xfId="70" builtinId="8" hidden="1"/>
    <cellStyle name="Hiperveza" xfId="72" builtinId="8" hidden="1"/>
    <cellStyle name="Hiperveza" xfId="74" builtinId="8" hidden="1"/>
    <cellStyle name="Hiperveza" xfId="76" builtinId="8" hidden="1"/>
    <cellStyle name="Hiperveza" xfId="78" builtinId="8" hidden="1"/>
    <cellStyle name="Hiperveza" xfId="80" builtinId="8" hidden="1"/>
    <cellStyle name="Hiperveza" xfId="82" builtinId="8" hidden="1"/>
    <cellStyle name="Hiperveza" xfId="84" builtinId="8" hidden="1"/>
    <cellStyle name="Hiperveza" xfId="86" builtinId="8" hidden="1"/>
    <cellStyle name="Hiperveza" xfId="88" builtinId="8" hidden="1"/>
    <cellStyle name="Hiperveza" xfId="90" builtinId="8" hidden="1"/>
    <cellStyle name="Hiperveza" xfId="92" builtinId="8" hidden="1"/>
    <cellStyle name="Hiperveza" xfId="94" builtinId="8" hidden="1"/>
    <cellStyle name="Hiperveza" xfId="96" builtinId="8" hidden="1"/>
    <cellStyle name="Hiperveza" xfId="98" builtinId="8" hidden="1"/>
    <cellStyle name="Hiperveza" xfId="100" builtinId="8" hidden="1"/>
    <cellStyle name="Hiperveza" xfId="102" builtinId="8" hidden="1"/>
    <cellStyle name="Hiperveza" xfId="104" builtinId="8" hidden="1"/>
    <cellStyle name="Hiperveza" xfId="106" builtinId="8" hidden="1"/>
    <cellStyle name="Hiperveza" xfId="108" builtinId="8" hidden="1"/>
    <cellStyle name="Hiperveza" xfId="110" builtinId="8" hidden="1"/>
    <cellStyle name="Hiperveza" xfId="112" builtinId="8" hidden="1"/>
    <cellStyle name="Hiperveza" xfId="114" builtinId="8" hidden="1"/>
    <cellStyle name="Hiperveza" xfId="116" builtinId="8" hidden="1"/>
    <cellStyle name="Hiperveza" xfId="118" builtinId="8" hidden="1"/>
    <cellStyle name="Hiperveza" xfId="120" builtinId="8" hidden="1"/>
    <cellStyle name="Hiperveza" xfId="122" builtinId="8" hidden="1"/>
    <cellStyle name="Hiperveza" xfId="124" builtinId="8" hidden="1"/>
    <cellStyle name="Hiperveza" xfId="126" builtinId="8" hidden="1"/>
    <cellStyle name="Hiperveza" xfId="128" builtinId="8" hidden="1"/>
    <cellStyle name="Hiperveza" xfId="130" builtinId="8" hidden="1"/>
    <cellStyle name="Hiperveza" xfId="132" builtinId="8" hidden="1"/>
    <cellStyle name="Hiperveza" xfId="134" builtinId="8" hidden="1"/>
    <cellStyle name="Hiperveza" xfId="136" builtinId="8" hidden="1"/>
    <cellStyle name="Hiperveza" xfId="138" builtinId="8" hidden="1"/>
    <cellStyle name="Normal 10" xfId="7" xr:uid="{00000000-0005-0000-0000-000076000000}"/>
    <cellStyle name="Normal 2" xfId="1" xr:uid="{00000000-0005-0000-0000-000077000000}"/>
    <cellStyle name="Normal 2 2" xfId="10" xr:uid="{00000000-0005-0000-0000-000078000000}"/>
    <cellStyle name="Normal 2 2 2" xfId="24" xr:uid="{00000000-0005-0000-0000-000079000000}"/>
    <cellStyle name="Normal 2 2 4" xfId="20" xr:uid="{00000000-0005-0000-0000-00007A000000}"/>
    <cellStyle name="Normal 3" xfId="23" xr:uid="{00000000-0005-0000-0000-00007B000000}"/>
    <cellStyle name="Normal 3 3 2" xfId="19" xr:uid="{00000000-0005-0000-0000-00007C000000}"/>
    <cellStyle name="Normal 4" xfId="27" xr:uid="{00000000-0005-0000-0000-00007D000000}"/>
    <cellStyle name="Normal 5" xfId="25" xr:uid="{00000000-0005-0000-0000-00007E000000}"/>
    <cellStyle name="Normal 57" xfId="2" xr:uid="{00000000-0005-0000-0000-00007F000000}"/>
    <cellStyle name="Normal 7" xfId="21" xr:uid="{00000000-0005-0000-0000-000080000000}"/>
    <cellStyle name="Normalno" xfId="0" builtinId="0"/>
    <cellStyle name="Normalno 2" xfId="9" xr:uid="{00000000-0005-0000-0000-000081000000}"/>
    <cellStyle name="Normalno 3" xfId="11" xr:uid="{00000000-0005-0000-0000-000082000000}"/>
    <cellStyle name="Normalno 4" xfId="12" xr:uid="{00000000-0005-0000-0000-000083000000}"/>
    <cellStyle name="Normalno 5" xfId="15" xr:uid="{00000000-0005-0000-0000-000084000000}"/>
    <cellStyle name="Normalno 6" xfId="16" xr:uid="{00000000-0005-0000-0000-000085000000}"/>
    <cellStyle name="Normalno 7" xfId="17" xr:uid="{00000000-0005-0000-0000-000086000000}"/>
    <cellStyle name="Normalno 8" xfId="18" xr:uid="{00000000-0005-0000-0000-000087000000}"/>
    <cellStyle name="Obično 2" xfId="3" xr:uid="{00000000-0005-0000-0000-000088000000}"/>
    <cellStyle name="Postotak" xfId="22" builtinId="5"/>
    <cellStyle name="Praćena hiperveza" xfId="29" builtinId="9" hidden="1"/>
    <cellStyle name="Praćena hiperveza" xfId="31" builtinId="9" hidden="1"/>
    <cellStyle name="Praćena hiperveza" xfId="33" builtinId="9" hidden="1"/>
    <cellStyle name="Praćena hiperveza" xfId="35" builtinId="9" hidden="1"/>
    <cellStyle name="Praćena hiperveza" xfId="37" builtinId="9" hidden="1"/>
    <cellStyle name="Praćena hiperveza" xfId="39" builtinId="9" hidden="1"/>
    <cellStyle name="Praćena hiperveza" xfId="41" builtinId="9" hidden="1"/>
    <cellStyle name="Praćena hiperveza" xfId="43" builtinId="9" hidden="1"/>
    <cellStyle name="Praćena hiperveza" xfId="45" builtinId="9" hidden="1"/>
    <cellStyle name="Praćena hiperveza" xfId="47" builtinId="9" hidden="1"/>
    <cellStyle name="Praćena hiperveza" xfId="49" builtinId="9" hidden="1"/>
    <cellStyle name="Praćena hiperveza" xfId="51" builtinId="9" hidden="1"/>
    <cellStyle name="Praćena hiperveza" xfId="53" builtinId="9" hidden="1"/>
    <cellStyle name="Praćena hiperveza" xfId="55" builtinId="9" hidden="1"/>
    <cellStyle name="Praćena hiperveza" xfId="57" builtinId="9" hidden="1"/>
    <cellStyle name="Praćena hiperveza" xfId="59" builtinId="9" hidden="1"/>
    <cellStyle name="Praćena hiperveza" xfId="61" builtinId="9" hidden="1"/>
    <cellStyle name="Praćena hiperveza" xfId="63" builtinId="9" hidden="1"/>
    <cellStyle name="Praćena hiperveza" xfId="65" builtinId="9" hidden="1"/>
    <cellStyle name="Praćena hiperveza" xfId="67" builtinId="9" hidden="1"/>
    <cellStyle name="Praćena hiperveza" xfId="69" builtinId="9" hidden="1"/>
    <cellStyle name="Praćena hiperveza" xfId="71" builtinId="9" hidden="1"/>
    <cellStyle name="Praćena hiperveza" xfId="73" builtinId="9" hidden="1"/>
    <cellStyle name="Praćena hiperveza" xfId="75" builtinId="9" hidden="1"/>
    <cellStyle name="Praćena hiperveza" xfId="77" builtinId="9" hidden="1"/>
    <cellStyle name="Praćena hiperveza" xfId="79" builtinId="9" hidden="1"/>
    <cellStyle name="Praćena hiperveza" xfId="81" builtinId="9" hidden="1"/>
    <cellStyle name="Praćena hiperveza" xfId="83" builtinId="9" hidden="1"/>
    <cellStyle name="Praćena hiperveza" xfId="85" builtinId="9" hidden="1"/>
    <cellStyle name="Praćena hiperveza" xfId="87" builtinId="9" hidden="1"/>
    <cellStyle name="Praćena hiperveza" xfId="89" builtinId="9" hidden="1"/>
    <cellStyle name="Praćena hiperveza" xfId="91" builtinId="9" hidden="1"/>
    <cellStyle name="Praćena hiperveza" xfId="93" builtinId="9" hidden="1"/>
    <cellStyle name="Praćena hiperveza" xfId="95" builtinId="9" hidden="1"/>
    <cellStyle name="Praćena hiperveza" xfId="97" builtinId="9" hidden="1"/>
    <cellStyle name="Praćena hiperveza" xfId="99" builtinId="9" hidden="1"/>
    <cellStyle name="Praćena hiperveza" xfId="101" builtinId="9" hidden="1"/>
    <cellStyle name="Praćena hiperveza" xfId="103" builtinId="9" hidden="1"/>
    <cellStyle name="Praćena hiperveza" xfId="105" builtinId="9" hidden="1"/>
    <cellStyle name="Praćena hiperveza" xfId="107" builtinId="9" hidden="1"/>
    <cellStyle name="Praćena hiperveza" xfId="109" builtinId="9" hidden="1"/>
    <cellStyle name="Praćena hiperveza" xfId="111" builtinId="9" hidden="1"/>
    <cellStyle name="Praćena hiperveza" xfId="113" builtinId="9" hidden="1"/>
    <cellStyle name="Praćena hiperveza" xfId="115" builtinId="9" hidden="1"/>
    <cellStyle name="Praćena hiperveza" xfId="117" builtinId="9" hidden="1"/>
    <cellStyle name="Praćena hiperveza" xfId="119" builtinId="9" hidden="1"/>
    <cellStyle name="Praćena hiperveza" xfId="121" builtinId="9" hidden="1"/>
    <cellStyle name="Praćena hiperveza" xfId="123" builtinId="9" hidden="1"/>
    <cellStyle name="Praćena hiperveza" xfId="125" builtinId="9" hidden="1"/>
    <cellStyle name="Praćena hiperveza" xfId="127" builtinId="9" hidden="1"/>
    <cellStyle name="Praćena hiperveza" xfId="129" builtinId="9" hidden="1"/>
    <cellStyle name="Praćena hiperveza" xfId="131" builtinId="9" hidden="1"/>
    <cellStyle name="Praćena hiperveza" xfId="133" builtinId="9" hidden="1"/>
    <cellStyle name="Praćena hiperveza" xfId="135" builtinId="9" hidden="1"/>
    <cellStyle name="Praćena hiperveza" xfId="137" builtinId="9" hidden="1"/>
    <cellStyle name="Praćena hiperveza" xfId="139" builtinId="9" hidden="1"/>
    <cellStyle name="Zarez 2" xfId="5" xr:uid="{00000000-0005-0000-0000-00008A000000}"/>
    <cellStyle name="Zarez 3" xfId="14" xr:uid="{00000000-0005-0000-0000-00008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5</xdr:col>
      <xdr:colOff>123825</xdr:colOff>
      <xdr:row>12</xdr:row>
      <xdr:rowOff>70227</xdr:rowOff>
    </xdr:to>
    <xdr:pic>
      <xdr:nvPicPr>
        <xdr:cNvPr id="3" name="Picture 2">
          <a:extLst>
            <a:ext uri="{FF2B5EF4-FFF2-40B4-BE49-F238E27FC236}">
              <a16:creationId xmlns:a16="http://schemas.microsoft.com/office/drawing/2014/main" id="{A55BF2A9-1C5E-4EA4-867A-3C489A3739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2743200"/>
          <a:ext cx="2562225" cy="1213227"/>
        </a:xfrm>
        <a:prstGeom prst="rect">
          <a:avLst/>
        </a:prstGeom>
      </xdr:spPr>
    </xdr:pic>
    <xdr:clientData/>
  </xdr:twoCellAnchor>
  <xdr:twoCellAnchor editAs="oneCell">
    <xdr:from>
      <xdr:col>3</xdr:col>
      <xdr:colOff>180976</xdr:colOff>
      <xdr:row>6</xdr:row>
      <xdr:rowOff>171451</xdr:rowOff>
    </xdr:from>
    <xdr:to>
      <xdr:col>6</xdr:col>
      <xdr:colOff>836794</xdr:colOff>
      <xdr:row>14</xdr:row>
      <xdr:rowOff>104775</xdr:rowOff>
    </xdr:to>
    <xdr:pic>
      <xdr:nvPicPr>
        <xdr:cNvPr id="5" name="Picture 4">
          <a:extLst>
            <a:ext uri="{FF2B5EF4-FFF2-40B4-BE49-F238E27FC236}">
              <a16:creationId xmlns:a16="http://schemas.microsoft.com/office/drawing/2014/main" id="{026608E2-4683-478F-A1BD-C9172D2F5D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9776" y="1390651"/>
          <a:ext cx="2484618" cy="1457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5</xdr:col>
      <xdr:colOff>47625</xdr:colOff>
      <xdr:row>21</xdr:row>
      <xdr:rowOff>34146</xdr:rowOff>
    </xdr:to>
    <xdr:pic>
      <xdr:nvPicPr>
        <xdr:cNvPr id="3" name="Picture 2">
          <a:extLst>
            <a:ext uri="{FF2B5EF4-FFF2-40B4-BE49-F238E27FC236}">
              <a16:creationId xmlns:a16="http://schemas.microsoft.com/office/drawing/2014/main" id="{062A6407-D467-4744-A3F6-78A5D81CE7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2857500"/>
          <a:ext cx="2486025" cy="1177146"/>
        </a:xfrm>
        <a:prstGeom prst="rect">
          <a:avLst/>
        </a:prstGeom>
      </xdr:spPr>
    </xdr:pic>
    <xdr:clientData/>
  </xdr:twoCellAnchor>
  <xdr:twoCellAnchor editAs="oneCell">
    <xdr:from>
      <xdr:col>1</xdr:col>
      <xdr:colOff>581025</xdr:colOff>
      <xdr:row>16</xdr:row>
      <xdr:rowOff>142876</xdr:rowOff>
    </xdr:from>
    <xdr:to>
      <xdr:col>5</xdr:col>
      <xdr:colOff>546048</xdr:colOff>
      <xdr:row>24</xdr:row>
      <xdr:rowOff>28576</xdr:rowOff>
    </xdr:to>
    <xdr:pic>
      <xdr:nvPicPr>
        <xdr:cNvPr id="5" name="Picture 4">
          <a:extLst>
            <a:ext uri="{FF2B5EF4-FFF2-40B4-BE49-F238E27FC236}">
              <a16:creationId xmlns:a16="http://schemas.microsoft.com/office/drawing/2014/main" id="{2D175BBE-32A2-4533-B7E6-9936596411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0625" y="3190876"/>
          <a:ext cx="2403423" cy="1409700"/>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election activeCell="A4" sqref="A4:G4"/>
    </sheetView>
  </sheetViews>
  <sheetFormatPr defaultColWidth="8.85546875" defaultRowHeight="15"/>
  <cols>
    <col min="7" max="7" width="36" style="61" customWidth="1"/>
    <col min="13" max="13" width="14.28515625" bestFit="1" customWidth="1"/>
  </cols>
  <sheetData>
    <row r="1" spans="1:7" s="12" customFormat="1" ht="21">
      <c r="A1" s="295" t="s">
        <v>234</v>
      </c>
      <c r="B1" s="295"/>
      <c r="C1" s="295"/>
      <c r="D1" s="295"/>
      <c r="E1" s="295"/>
      <c r="F1" s="295"/>
      <c r="G1" s="295"/>
    </row>
    <row r="2" spans="1:7" s="12" customFormat="1">
      <c r="A2" s="296" t="s">
        <v>235</v>
      </c>
      <c r="B2" s="296"/>
      <c r="C2" s="296"/>
      <c r="D2" s="296"/>
      <c r="E2" s="296"/>
      <c r="F2" s="296"/>
      <c r="G2" s="296"/>
    </row>
    <row r="3" spans="1:7" s="12" customFormat="1">
      <c r="A3" s="9"/>
      <c r="B3" s="10"/>
      <c r="C3" s="10"/>
      <c r="D3" s="11"/>
      <c r="E3" s="27"/>
      <c r="F3" s="21"/>
      <c r="G3" s="60"/>
    </row>
    <row r="4" spans="1:7" s="12" customFormat="1">
      <c r="A4" s="296" t="s">
        <v>15</v>
      </c>
      <c r="B4" s="296"/>
      <c r="C4" s="296"/>
      <c r="D4" s="296"/>
      <c r="E4" s="296"/>
      <c r="F4" s="296"/>
      <c r="G4" s="296"/>
    </row>
    <row r="5" spans="1:7">
      <c r="A5" s="13"/>
      <c r="B5" s="14"/>
      <c r="C5" s="14"/>
      <c r="D5" s="15"/>
      <c r="E5" s="28"/>
      <c r="F5" s="22"/>
      <c r="G5" s="60"/>
    </row>
  </sheetData>
  <mergeCells count="3">
    <mergeCell ref="A1:G1"/>
    <mergeCell ref="A2:G2"/>
    <mergeCell ref="A4:G4"/>
  </mergeCells>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25"/>
  <sheetViews>
    <sheetView showGridLines="0" workbookViewId="0">
      <selection activeCell="G422" sqref="G422"/>
    </sheetView>
  </sheetViews>
  <sheetFormatPr defaultColWidth="16.28515625" defaultRowHeight="12.75"/>
  <cols>
    <col min="1" max="1" width="5.7109375" style="191" customWidth="1"/>
    <col min="2" max="2" width="5.140625" style="191" customWidth="1"/>
    <col min="3" max="3" width="63.140625" style="191" customWidth="1"/>
    <col min="4" max="4" width="4.28515625" style="191" customWidth="1"/>
    <col min="5" max="5" width="30.42578125" style="191" customWidth="1"/>
    <col min="6" max="6" width="19.42578125" style="191" customWidth="1"/>
    <col min="7" max="7" width="16.28515625" style="220" customWidth="1"/>
    <col min="8" max="8" width="16.28515625" style="191" customWidth="1"/>
    <col min="9" max="16384" width="16.28515625" style="191"/>
  </cols>
  <sheetData>
    <row r="1" spans="1:8" ht="15">
      <c r="A1" s="9" t="s">
        <v>61</v>
      </c>
      <c r="B1" s="9"/>
      <c r="C1" s="9"/>
      <c r="D1" s="9"/>
      <c r="E1" s="9"/>
      <c r="F1" s="9"/>
      <c r="G1" s="9"/>
    </row>
    <row r="2" spans="1:8" s="270" customFormat="1" ht="15">
      <c r="A2" s="9" t="s">
        <v>62</v>
      </c>
      <c r="B2" s="9"/>
      <c r="C2" s="9"/>
      <c r="D2" s="9"/>
      <c r="E2" s="9"/>
      <c r="F2" s="9"/>
      <c r="G2" s="9"/>
      <c r="H2" s="191"/>
    </row>
    <row r="3" spans="1:8" ht="15">
      <c r="A3" s="9" t="s">
        <v>1702</v>
      </c>
      <c r="B3" s="9"/>
      <c r="C3" s="9"/>
      <c r="D3" s="9"/>
      <c r="E3" s="9"/>
      <c r="F3" s="9"/>
      <c r="G3" s="9"/>
    </row>
    <row r="4" spans="1:8" ht="15">
      <c r="A4" s="9" t="s">
        <v>15</v>
      </c>
      <c r="B4" s="9"/>
      <c r="C4" s="9"/>
      <c r="D4" s="9"/>
      <c r="E4" s="9"/>
      <c r="F4" s="9"/>
      <c r="G4" s="9"/>
    </row>
    <row r="5" spans="1:8" ht="15">
      <c r="A5" s="9"/>
      <c r="B5" s="9"/>
      <c r="C5" s="9"/>
      <c r="D5" s="9"/>
      <c r="E5" s="9"/>
      <c r="F5" s="9"/>
      <c r="G5" s="9"/>
    </row>
    <row r="6" spans="1:8">
      <c r="G6" s="191"/>
    </row>
    <row r="7" spans="1:8">
      <c r="A7" s="266"/>
      <c r="B7" s="267" t="s">
        <v>1701</v>
      </c>
      <c r="C7" s="268"/>
      <c r="D7" s="268"/>
      <c r="E7" s="268"/>
      <c r="F7" s="268"/>
      <c r="G7" s="269"/>
    </row>
    <row r="8" spans="1:8">
      <c r="A8" s="271" t="s">
        <v>1422</v>
      </c>
      <c r="B8" s="271" t="s">
        <v>1421</v>
      </c>
      <c r="C8" s="271" t="s">
        <v>2</v>
      </c>
      <c r="D8" s="271" t="s">
        <v>1420</v>
      </c>
      <c r="E8" s="271" t="s">
        <v>1700</v>
      </c>
      <c r="F8" s="271" t="s">
        <v>1419</v>
      </c>
      <c r="G8" s="272" t="s">
        <v>1418</v>
      </c>
    </row>
    <row r="9" spans="1:8" ht="15">
      <c r="A9" s="56"/>
      <c r="B9" s="56"/>
      <c r="C9" s="56" t="s">
        <v>1417</v>
      </c>
      <c r="D9" s="56"/>
      <c r="E9" s="56"/>
      <c r="F9" s="56"/>
      <c r="G9" s="56"/>
    </row>
    <row r="10" spans="1:8" ht="15">
      <c r="A10" s="273">
        <v>1</v>
      </c>
      <c r="B10" s="50" t="s">
        <v>1416</v>
      </c>
      <c r="C10" s="51" t="s">
        <v>1395</v>
      </c>
      <c r="D10" s="273">
        <v>1</v>
      </c>
      <c r="E10" s="56"/>
      <c r="F10" s="23"/>
      <c r="G10" s="23">
        <f>D10*F10</f>
        <v>0</v>
      </c>
    </row>
    <row r="11" spans="1:8">
      <c r="A11" s="223"/>
      <c r="B11" s="223"/>
      <c r="C11" s="224" t="s">
        <v>1313</v>
      </c>
      <c r="D11" s="223"/>
      <c r="E11" s="223"/>
      <c r="F11" s="223"/>
      <c r="G11" s="225"/>
    </row>
    <row r="12" spans="1:8" ht="25.5">
      <c r="A12" s="223"/>
      <c r="B12" s="223"/>
      <c r="C12" s="224" t="s">
        <v>1216</v>
      </c>
      <c r="D12" s="223"/>
      <c r="E12" s="223"/>
      <c r="F12" s="223"/>
      <c r="G12" s="225"/>
    </row>
    <row r="13" spans="1:8">
      <c r="A13" s="223"/>
      <c r="B13" s="223"/>
      <c r="C13" s="224" t="s">
        <v>1415</v>
      </c>
      <c r="D13" s="223"/>
      <c r="E13" s="223"/>
      <c r="F13" s="223"/>
      <c r="G13" s="225"/>
    </row>
    <row r="14" spans="1:8">
      <c r="A14" s="223"/>
      <c r="B14" s="223"/>
      <c r="C14" s="224" t="s">
        <v>1277</v>
      </c>
      <c r="D14" s="223"/>
      <c r="E14" s="223"/>
      <c r="F14" s="223"/>
      <c r="G14" s="225"/>
    </row>
    <row r="15" spans="1:8" ht="27.75">
      <c r="A15" s="223"/>
      <c r="B15" s="223"/>
      <c r="C15" s="294" t="s">
        <v>1706</v>
      </c>
      <c r="D15" s="223"/>
      <c r="E15" s="223"/>
      <c r="F15" s="223"/>
      <c r="G15" s="225"/>
    </row>
    <row r="16" spans="1:8" ht="15">
      <c r="A16" s="223"/>
      <c r="B16" s="223"/>
      <c r="C16" s="224" t="s">
        <v>1524</v>
      </c>
      <c r="D16" s="223"/>
      <c r="E16" s="223"/>
      <c r="F16" s="223"/>
      <c r="G16" s="225"/>
    </row>
    <row r="17" spans="1:7">
      <c r="A17" s="223"/>
      <c r="B17" s="223"/>
      <c r="C17" s="223"/>
      <c r="D17" s="223"/>
      <c r="E17" s="223"/>
      <c r="F17" s="223"/>
      <c r="G17" s="225"/>
    </row>
    <row r="18" spans="1:7" ht="15">
      <c r="A18" s="273">
        <v>2</v>
      </c>
      <c r="B18" s="50" t="s">
        <v>1414</v>
      </c>
      <c r="C18" s="51" t="s">
        <v>1413</v>
      </c>
      <c r="D18" s="273">
        <v>1</v>
      </c>
      <c r="E18" s="56"/>
      <c r="F18" s="23"/>
      <c r="G18" s="23">
        <f>D18*F18</f>
        <v>0</v>
      </c>
    </row>
    <row r="19" spans="1:7">
      <c r="A19" s="223"/>
      <c r="B19" s="223"/>
      <c r="C19" s="224" t="s">
        <v>1412</v>
      </c>
      <c r="D19" s="223"/>
      <c r="E19" s="223"/>
      <c r="F19" s="223"/>
      <c r="G19" s="225"/>
    </row>
    <row r="20" spans="1:7">
      <c r="A20" s="223"/>
      <c r="B20" s="223"/>
      <c r="C20" s="224" t="s">
        <v>1267</v>
      </c>
      <c r="D20" s="223"/>
      <c r="E20" s="223"/>
      <c r="F20" s="223"/>
      <c r="G20" s="225"/>
    </row>
    <row r="21" spans="1:7" ht="25.5">
      <c r="A21" s="223"/>
      <c r="B21" s="223"/>
      <c r="C21" s="224" t="s">
        <v>1266</v>
      </c>
      <c r="D21" s="223"/>
      <c r="E21" s="223"/>
      <c r="F21" s="223"/>
      <c r="G21" s="225"/>
    </row>
    <row r="22" spans="1:7">
      <c r="A22" s="223"/>
      <c r="B22" s="223"/>
      <c r="C22" s="224" t="s">
        <v>1265</v>
      </c>
      <c r="D22" s="223"/>
      <c r="E22" s="223"/>
      <c r="F22" s="223"/>
      <c r="G22" s="225"/>
    </row>
    <row r="23" spans="1:7" ht="25.5">
      <c r="A23" s="223"/>
      <c r="B23" s="223"/>
      <c r="C23" s="224" t="s">
        <v>1264</v>
      </c>
      <c r="D23" s="223"/>
      <c r="E23" s="223"/>
      <c r="F23" s="223"/>
      <c r="G23" s="225"/>
    </row>
    <row r="24" spans="1:7">
      <c r="A24" s="223"/>
      <c r="B24" s="223"/>
      <c r="C24" s="224" t="s">
        <v>1277</v>
      </c>
      <c r="D24" s="223"/>
      <c r="E24" s="223"/>
      <c r="F24" s="223"/>
      <c r="G24" s="225"/>
    </row>
    <row r="25" spans="1:7">
      <c r="A25" s="223"/>
      <c r="B25" s="223"/>
      <c r="C25" s="224" t="s">
        <v>1276</v>
      </c>
      <c r="D25" s="223"/>
      <c r="E25" s="223"/>
      <c r="F25" s="223"/>
      <c r="G25" s="225"/>
    </row>
    <row r="26" spans="1:7" ht="27.75">
      <c r="A26" s="223"/>
      <c r="B26" s="223"/>
      <c r="C26" s="294" t="s">
        <v>1706</v>
      </c>
      <c r="D26" s="223"/>
      <c r="E26" s="223"/>
      <c r="F26" s="223"/>
      <c r="G26" s="225"/>
    </row>
    <row r="27" spans="1:7">
      <c r="A27" s="223"/>
      <c r="B27" s="223"/>
      <c r="C27" s="224" t="s">
        <v>1523</v>
      </c>
      <c r="D27" s="223"/>
      <c r="E27" s="223"/>
      <c r="F27" s="223"/>
      <c r="G27" s="225"/>
    </row>
    <row r="28" spans="1:7">
      <c r="A28" s="223"/>
      <c r="B28" s="223"/>
      <c r="C28" s="223"/>
      <c r="D28" s="223"/>
      <c r="E28" s="223"/>
      <c r="F28" s="223"/>
      <c r="G28" s="225"/>
    </row>
    <row r="29" spans="1:7" ht="15">
      <c r="A29" s="273">
        <v>3</v>
      </c>
      <c r="B29" s="50" t="s">
        <v>1411</v>
      </c>
      <c r="C29" s="51" t="s">
        <v>1410</v>
      </c>
      <c r="D29" s="273">
        <v>1</v>
      </c>
      <c r="E29" s="56"/>
      <c r="F29" s="23"/>
      <c r="G29" s="23">
        <f>D29*F29</f>
        <v>0</v>
      </c>
    </row>
    <row r="30" spans="1:7">
      <c r="A30" s="223"/>
      <c r="B30" s="223"/>
      <c r="C30" s="224" t="s">
        <v>1409</v>
      </c>
      <c r="D30" s="223"/>
      <c r="E30" s="223"/>
      <c r="F30" s="223"/>
      <c r="G30" s="225"/>
    </row>
    <row r="31" spans="1:7" ht="25.5">
      <c r="A31" s="223"/>
      <c r="B31" s="223"/>
      <c r="C31" s="224" t="s">
        <v>1408</v>
      </c>
      <c r="D31" s="223"/>
      <c r="E31" s="223"/>
      <c r="F31" s="223"/>
      <c r="G31" s="225"/>
    </row>
    <row r="32" spans="1:7">
      <c r="A32" s="223"/>
      <c r="B32" s="223"/>
      <c r="C32" s="224" t="s">
        <v>1407</v>
      </c>
      <c r="D32" s="223"/>
      <c r="E32" s="223"/>
      <c r="F32" s="223"/>
      <c r="G32" s="225"/>
    </row>
    <row r="33" spans="1:7" ht="25.5">
      <c r="A33" s="223"/>
      <c r="B33" s="223"/>
      <c r="C33" s="224" t="s">
        <v>1406</v>
      </c>
      <c r="D33" s="223"/>
      <c r="E33" s="223"/>
      <c r="F33" s="223"/>
      <c r="G33" s="225"/>
    </row>
    <row r="34" spans="1:7">
      <c r="A34" s="223"/>
      <c r="B34" s="223"/>
      <c r="C34" s="224" t="s">
        <v>1405</v>
      </c>
      <c r="D34" s="223"/>
      <c r="E34" s="223"/>
      <c r="F34" s="223"/>
      <c r="G34" s="225"/>
    </row>
    <row r="35" spans="1:7" ht="25.5">
      <c r="A35" s="223"/>
      <c r="B35" s="223"/>
      <c r="C35" s="224" t="s">
        <v>1404</v>
      </c>
      <c r="D35" s="223"/>
      <c r="E35" s="223"/>
      <c r="F35" s="223"/>
      <c r="G35" s="225"/>
    </row>
    <row r="36" spans="1:7">
      <c r="A36" s="223"/>
      <c r="B36" s="223"/>
      <c r="C36" s="224" t="s">
        <v>1403</v>
      </c>
      <c r="D36" s="223"/>
      <c r="E36" s="223"/>
      <c r="F36" s="223"/>
      <c r="G36" s="225"/>
    </row>
    <row r="37" spans="1:7" ht="25.5">
      <c r="A37" s="223"/>
      <c r="B37" s="223"/>
      <c r="C37" s="224" t="s">
        <v>1402</v>
      </c>
      <c r="D37" s="223"/>
      <c r="E37" s="223"/>
      <c r="F37" s="223"/>
      <c r="G37" s="225"/>
    </row>
    <row r="38" spans="1:7" ht="27.75">
      <c r="A38" s="223"/>
      <c r="B38" s="223"/>
      <c r="C38" s="294" t="s">
        <v>1706</v>
      </c>
      <c r="D38" s="223"/>
      <c r="E38" s="223"/>
      <c r="F38" s="223"/>
      <c r="G38" s="225"/>
    </row>
    <row r="39" spans="1:7">
      <c r="A39" s="223"/>
      <c r="B39" s="223"/>
      <c r="C39" s="224" t="s">
        <v>1522</v>
      </c>
      <c r="D39" s="223"/>
      <c r="E39" s="223"/>
      <c r="F39" s="223"/>
      <c r="G39" s="225"/>
    </row>
    <row r="40" spans="1:7">
      <c r="A40" s="223"/>
      <c r="B40" s="223"/>
      <c r="C40" s="223"/>
      <c r="D40" s="223"/>
      <c r="E40" s="223"/>
      <c r="F40" s="223"/>
      <c r="G40" s="225"/>
    </row>
    <row r="41" spans="1:7" ht="15">
      <c r="A41" s="273">
        <v>4</v>
      </c>
      <c r="B41" s="50" t="s">
        <v>1401</v>
      </c>
      <c r="C41" s="51" t="s">
        <v>1400</v>
      </c>
      <c r="D41" s="273">
        <v>1</v>
      </c>
      <c r="E41" s="56"/>
      <c r="F41" s="23"/>
      <c r="G41" s="23">
        <f>D41*F41</f>
        <v>0</v>
      </c>
    </row>
    <row r="42" spans="1:7">
      <c r="A42" s="223"/>
      <c r="B42" s="223"/>
      <c r="C42" s="224" t="s">
        <v>1253</v>
      </c>
      <c r="D42" s="223"/>
      <c r="E42" s="223"/>
      <c r="F42" s="223"/>
      <c r="G42" s="225"/>
    </row>
    <row r="43" spans="1:7" ht="25.5">
      <c r="A43" s="223"/>
      <c r="B43" s="223"/>
      <c r="C43" s="224" t="s">
        <v>1216</v>
      </c>
      <c r="D43" s="223"/>
      <c r="E43" s="223"/>
      <c r="F43" s="223"/>
      <c r="G43" s="225"/>
    </row>
    <row r="44" spans="1:7">
      <c r="A44" s="223"/>
      <c r="B44" s="223"/>
      <c r="C44" s="224" t="s">
        <v>1215</v>
      </c>
      <c r="D44" s="223"/>
      <c r="E44" s="223"/>
      <c r="F44" s="223"/>
      <c r="G44" s="225"/>
    </row>
    <row r="45" spans="1:7">
      <c r="A45" s="223"/>
      <c r="B45" s="223"/>
      <c r="C45" s="224" t="s">
        <v>1259</v>
      </c>
      <c r="D45" s="223"/>
      <c r="E45" s="223"/>
      <c r="F45" s="223"/>
      <c r="G45" s="225"/>
    </row>
    <row r="46" spans="1:7" ht="25.5">
      <c r="A46" s="223"/>
      <c r="B46" s="223"/>
      <c r="C46" s="224" t="s">
        <v>1213</v>
      </c>
      <c r="D46" s="223"/>
      <c r="E46" s="223"/>
      <c r="F46" s="223"/>
      <c r="G46" s="225"/>
    </row>
    <row r="47" spans="1:7" ht="25.5">
      <c r="A47" s="223"/>
      <c r="B47" s="223"/>
      <c r="C47" s="224" t="s">
        <v>1212</v>
      </c>
      <c r="D47" s="223"/>
      <c r="E47" s="223"/>
      <c r="F47" s="223"/>
      <c r="G47" s="225"/>
    </row>
    <row r="48" spans="1:7">
      <c r="A48" s="223"/>
      <c r="B48" s="223"/>
      <c r="C48" s="224" t="s">
        <v>1211</v>
      </c>
      <c r="D48" s="223"/>
      <c r="E48" s="223"/>
      <c r="F48" s="223"/>
      <c r="G48" s="225"/>
    </row>
    <row r="49" spans="1:7">
      <c r="A49" s="223"/>
      <c r="B49" s="223"/>
      <c r="C49" s="224" t="s">
        <v>1210</v>
      </c>
      <c r="D49" s="223"/>
      <c r="E49" s="223"/>
      <c r="F49" s="223"/>
      <c r="G49" s="225"/>
    </row>
    <row r="50" spans="1:7" ht="25.5">
      <c r="A50" s="223"/>
      <c r="B50" s="223"/>
      <c r="C50" s="224" t="s">
        <v>1372</v>
      </c>
      <c r="D50" s="223"/>
      <c r="E50" s="223"/>
      <c r="F50" s="223"/>
      <c r="G50" s="225"/>
    </row>
    <row r="51" spans="1:7">
      <c r="A51" s="223"/>
      <c r="B51" s="223"/>
      <c r="C51" s="224" t="s">
        <v>1208</v>
      </c>
      <c r="D51" s="223"/>
      <c r="E51" s="223"/>
      <c r="F51" s="223"/>
      <c r="G51" s="225"/>
    </row>
    <row r="52" spans="1:7" ht="25.5">
      <c r="A52" s="223"/>
      <c r="B52" s="223"/>
      <c r="C52" s="224" t="s">
        <v>1207</v>
      </c>
      <c r="D52" s="223"/>
      <c r="E52" s="223"/>
      <c r="F52" s="223"/>
      <c r="G52" s="225"/>
    </row>
    <row r="53" spans="1:7">
      <c r="A53" s="223"/>
      <c r="B53" s="223"/>
      <c r="C53" s="224" t="s">
        <v>1399</v>
      </c>
      <c r="D53" s="223"/>
      <c r="E53" s="223"/>
      <c r="F53" s="223"/>
      <c r="G53" s="225"/>
    </row>
    <row r="54" spans="1:7" ht="25.5">
      <c r="A54" s="223"/>
      <c r="B54" s="223"/>
      <c r="C54" s="224" t="s">
        <v>1205</v>
      </c>
      <c r="D54" s="223"/>
      <c r="E54" s="223"/>
      <c r="F54" s="223"/>
      <c r="G54" s="225"/>
    </row>
    <row r="55" spans="1:7" ht="25.5">
      <c r="A55" s="223"/>
      <c r="B55" s="223"/>
      <c r="C55" s="224" t="s">
        <v>1204</v>
      </c>
      <c r="D55" s="223"/>
      <c r="E55" s="223"/>
      <c r="F55" s="223"/>
      <c r="G55" s="225"/>
    </row>
    <row r="56" spans="1:7" ht="27.75">
      <c r="A56" s="223"/>
      <c r="B56" s="223"/>
      <c r="C56" s="294" t="s">
        <v>1706</v>
      </c>
      <c r="D56" s="223"/>
      <c r="E56" s="223"/>
      <c r="F56" s="223"/>
      <c r="G56" s="225"/>
    </row>
    <row r="57" spans="1:7" ht="15">
      <c r="A57" s="223"/>
      <c r="B57" s="223"/>
      <c r="C57" s="224" t="s">
        <v>1398</v>
      </c>
      <c r="D57" s="223"/>
      <c r="E57" s="223"/>
      <c r="F57" s="223"/>
      <c r="G57" s="225"/>
    </row>
    <row r="58" spans="1:7">
      <c r="A58" s="223"/>
      <c r="B58" s="223"/>
      <c r="C58" s="223"/>
      <c r="D58" s="223"/>
      <c r="E58" s="223"/>
      <c r="F58" s="223"/>
      <c r="G58" s="225"/>
    </row>
    <row r="59" spans="1:7" ht="15">
      <c r="A59" s="273">
        <v>5</v>
      </c>
      <c r="B59" s="50" t="s">
        <v>1397</v>
      </c>
      <c r="C59" s="51" t="s">
        <v>1269</v>
      </c>
      <c r="D59" s="273">
        <v>1</v>
      </c>
      <c r="E59" s="56"/>
      <c r="F59" s="23"/>
      <c r="G59" s="23">
        <f>D59*F59</f>
        <v>0</v>
      </c>
    </row>
    <row r="60" spans="1:7">
      <c r="A60" s="223"/>
      <c r="B60" s="223"/>
      <c r="C60" s="224" t="s">
        <v>1268</v>
      </c>
      <c r="D60" s="223"/>
      <c r="E60" s="223"/>
      <c r="F60" s="223"/>
      <c r="G60" s="225"/>
    </row>
    <row r="61" spans="1:7">
      <c r="A61" s="223"/>
      <c r="B61" s="223"/>
      <c r="C61" s="224" t="s">
        <v>1267</v>
      </c>
      <c r="D61" s="223"/>
      <c r="E61" s="223"/>
      <c r="F61" s="223"/>
      <c r="G61" s="225"/>
    </row>
    <row r="62" spans="1:7" ht="25.5">
      <c r="A62" s="223"/>
      <c r="B62" s="223"/>
      <c r="C62" s="224" t="s">
        <v>1266</v>
      </c>
      <c r="D62" s="223"/>
      <c r="E62" s="223"/>
      <c r="F62" s="223"/>
      <c r="G62" s="225"/>
    </row>
    <row r="63" spans="1:7">
      <c r="A63" s="223"/>
      <c r="B63" s="223"/>
      <c r="C63" s="224" t="s">
        <v>1265</v>
      </c>
      <c r="D63" s="223"/>
      <c r="E63" s="223"/>
      <c r="F63" s="223"/>
      <c r="G63" s="225"/>
    </row>
    <row r="64" spans="1:7" ht="25.5">
      <c r="A64" s="223"/>
      <c r="B64" s="223"/>
      <c r="C64" s="224" t="s">
        <v>1264</v>
      </c>
      <c r="D64" s="223"/>
      <c r="E64" s="223"/>
      <c r="F64" s="223"/>
      <c r="G64" s="225"/>
    </row>
    <row r="65" spans="1:7" ht="15">
      <c r="A65" s="223"/>
      <c r="B65" s="223"/>
      <c r="C65" s="294" t="s">
        <v>1707</v>
      </c>
      <c r="D65" s="223"/>
      <c r="E65" s="223"/>
      <c r="F65" s="223"/>
      <c r="G65" s="225"/>
    </row>
    <row r="66" spans="1:7">
      <c r="A66" s="223"/>
      <c r="B66" s="223"/>
      <c r="C66" s="224" t="s">
        <v>1521</v>
      </c>
      <c r="D66" s="223"/>
      <c r="E66" s="223"/>
      <c r="F66" s="223"/>
      <c r="G66" s="225"/>
    </row>
    <row r="67" spans="1:7">
      <c r="A67" s="223"/>
      <c r="B67" s="223"/>
      <c r="C67" s="223"/>
      <c r="D67" s="223"/>
      <c r="E67" s="223"/>
      <c r="F67" s="223"/>
      <c r="G67" s="225"/>
    </row>
    <row r="68" spans="1:7" ht="15">
      <c r="A68" s="273">
        <v>6</v>
      </c>
      <c r="B68" s="50" t="s">
        <v>1396</v>
      </c>
      <c r="C68" s="51" t="s">
        <v>1395</v>
      </c>
      <c r="D68" s="273">
        <v>1</v>
      </c>
      <c r="E68" s="56"/>
      <c r="F68" s="23"/>
      <c r="G68" s="23">
        <f>D68*F68</f>
        <v>0</v>
      </c>
    </row>
    <row r="69" spans="1:7">
      <c r="A69" s="223"/>
      <c r="B69" s="223"/>
      <c r="C69" s="224" t="s">
        <v>1253</v>
      </c>
      <c r="D69" s="223"/>
      <c r="E69" s="223"/>
      <c r="F69" s="223"/>
      <c r="G69" s="225"/>
    </row>
    <row r="70" spans="1:7" ht="25.5">
      <c r="A70" s="223"/>
      <c r="B70" s="223"/>
      <c r="C70" s="224" t="s">
        <v>1216</v>
      </c>
      <c r="D70" s="223"/>
      <c r="E70" s="223"/>
      <c r="F70" s="223"/>
      <c r="G70" s="225"/>
    </row>
    <row r="71" spans="1:7">
      <c r="A71" s="223"/>
      <c r="B71" s="223"/>
      <c r="C71" s="224" t="s">
        <v>1394</v>
      </c>
      <c r="D71" s="223"/>
      <c r="E71" s="223"/>
      <c r="F71" s="223"/>
      <c r="G71" s="225"/>
    </row>
    <row r="72" spans="1:7">
      <c r="A72" s="223"/>
      <c r="B72" s="223"/>
      <c r="C72" s="224" t="s">
        <v>1277</v>
      </c>
      <c r="D72" s="223"/>
      <c r="E72" s="223"/>
      <c r="F72" s="223"/>
      <c r="G72" s="225"/>
    </row>
    <row r="73" spans="1:7" ht="27.75">
      <c r="A73" s="223"/>
      <c r="B73" s="223"/>
      <c r="C73" s="294" t="s">
        <v>1706</v>
      </c>
      <c r="D73" s="223"/>
      <c r="E73" s="223"/>
      <c r="F73" s="223"/>
      <c r="G73" s="225"/>
    </row>
    <row r="74" spans="1:7">
      <c r="A74" s="223"/>
      <c r="B74" s="223"/>
      <c r="C74" s="224" t="s">
        <v>1393</v>
      </c>
      <c r="D74" s="223"/>
      <c r="E74" s="223"/>
      <c r="F74" s="223"/>
      <c r="G74" s="225"/>
    </row>
    <row r="75" spans="1:7">
      <c r="A75" s="223"/>
      <c r="B75" s="223"/>
      <c r="C75" s="223"/>
      <c r="D75" s="223"/>
      <c r="E75" s="223"/>
      <c r="F75" s="223"/>
      <c r="G75" s="225"/>
    </row>
    <row r="76" spans="1:7" ht="15">
      <c r="A76" s="273">
        <v>7</v>
      </c>
      <c r="B76" s="50" t="s">
        <v>1392</v>
      </c>
      <c r="C76" s="51" t="s">
        <v>1391</v>
      </c>
      <c r="D76" s="273">
        <v>1</v>
      </c>
      <c r="E76" s="56"/>
      <c r="F76" s="23"/>
      <c r="G76" s="23">
        <f>D76*F76</f>
        <v>0</v>
      </c>
    </row>
    <row r="77" spans="1:7">
      <c r="A77" s="223"/>
      <c r="B77" s="223"/>
      <c r="C77" s="224" t="s">
        <v>1253</v>
      </c>
      <c r="D77" s="223"/>
      <c r="E77" s="223"/>
      <c r="F77" s="223"/>
      <c r="G77" s="225"/>
    </row>
    <row r="78" spans="1:7">
      <c r="A78" s="223"/>
      <c r="B78" s="223"/>
      <c r="C78" s="224" t="s">
        <v>1390</v>
      </c>
      <c r="D78" s="223"/>
      <c r="E78" s="223"/>
      <c r="F78" s="223"/>
      <c r="G78" s="225"/>
    </row>
    <row r="79" spans="1:7" ht="25.5">
      <c r="A79" s="223"/>
      <c r="B79" s="223"/>
      <c r="C79" s="224" t="s">
        <v>1216</v>
      </c>
      <c r="D79" s="223"/>
      <c r="E79" s="223"/>
      <c r="F79" s="223"/>
      <c r="G79" s="225"/>
    </row>
    <row r="80" spans="1:7">
      <c r="A80" s="223"/>
      <c r="B80" s="223"/>
      <c r="C80" s="224" t="s">
        <v>1389</v>
      </c>
      <c r="D80" s="223"/>
      <c r="E80" s="223"/>
      <c r="F80" s="223"/>
      <c r="G80" s="225"/>
    </row>
    <row r="81" spans="1:7">
      <c r="A81" s="223"/>
      <c r="B81" s="223"/>
      <c r="C81" s="224" t="s">
        <v>1354</v>
      </c>
      <c r="D81" s="223"/>
      <c r="E81" s="223"/>
      <c r="F81" s="223"/>
      <c r="G81" s="225"/>
    </row>
    <row r="82" spans="1:7">
      <c r="A82" s="223"/>
      <c r="B82" s="223"/>
      <c r="C82" s="224" t="s">
        <v>1215</v>
      </c>
      <c r="D82" s="223"/>
      <c r="E82" s="223"/>
      <c r="F82" s="223"/>
      <c r="G82" s="225"/>
    </row>
    <row r="83" spans="1:7">
      <c r="A83" s="223"/>
      <c r="B83" s="223"/>
      <c r="C83" s="224" t="s">
        <v>1259</v>
      </c>
      <c r="D83" s="223"/>
      <c r="E83" s="223"/>
      <c r="F83" s="223"/>
      <c r="G83" s="225"/>
    </row>
    <row r="84" spans="1:7" ht="25.5">
      <c r="A84" s="223"/>
      <c r="B84" s="223"/>
      <c r="C84" s="224" t="s">
        <v>1213</v>
      </c>
      <c r="D84" s="223"/>
      <c r="E84" s="223"/>
      <c r="F84" s="223"/>
      <c r="G84" s="225"/>
    </row>
    <row r="85" spans="1:7" ht="25.5">
      <c r="A85" s="223"/>
      <c r="B85" s="223"/>
      <c r="C85" s="224" t="s">
        <v>1212</v>
      </c>
      <c r="D85" s="223"/>
      <c r="E85" s="223"/>
      <c r="F85" s="223"/>
      <c r="G85" s="225"/>
    </row>
    <row r="86" spans="1:7">
      <c r="A86" s="223"/>
      <c r="B86" s="223"/>
      <c r="C86" s="224" t="s">
        <v>1211</v>
      </c>
      <c r="D86" s="223"/>
      <c r="E86" s="223"/>
      <c r="F86" s="223"/>
      <c r="G86" s="225"/>
    </row>
    <row r="87" spans="1:7">
      <c r="A87" s="223"/>
      <c r="B87" s="223"/>
      <c r="C87" s="224" t="s">
        <v>1210</v>
      </c>
      <c r="D87" s="223"/>
      <c r="E87" s="223"/>
      <c r="F87" s="223"/>
      <c r="G87" s="225"/>
    </row>
    <row r="88" spans="1:7" ht="25.5">
      <c r="A88" s="223"/>
      <c r="B88" s="223"/>
      <c r="C88" s="224" t="s">
        <v>1372</v>
      </c>
      <c r="D88" s="223"/>
      <c r="E88" s="223"/>
      <c r="F88" s="223"/>
      <c r="G88" s="225"/>
    </row>
    <row r="89" spans="1:7">
      <c r="A89" s="223"/>
      <c r="B89" s="223"/>
      <c r="C89" s="224" t="s">
        <v>1208</v>
      </c>
      <c r="D89" s="223"/>
      <c r="E89" s="223"/>
      <c r="F89" s="223"/>
      <c r="G89" s="225"/>
    </row>
    <row r="90" spans="1:7" ht="25.5">
      <c r="A90" s="223"/>
      <c r="B90" s="223"/>
      <c r="C90" s="224" t="s">
        <v>1207</v>
      </c>
      <c r="D90" s="223"/>
      <c r="E90" s="223"/>
      <c r="F90" s="223"/>
      <c r="G90" s="225"/>
    </row>
    <row r="91" spans="1:7">
      <c r="A91" s="223"/>
      <c r="B91" s="223"/>
      <c r="C91" s="224" t="s">
        <v>1388</v>
      </c>
      <c r="D91" s="223"/>
      <c r="E91" s="223"/>
      <c r="F91" s="223"/>
      <c r="G91" s="225"/>
    </row>
    <row r="92" spans="1:7" ht="25.5">
      <c r="A92" s="223"/>
      <c r="B92" s="223"/>
      <c r="C92" s="224" t="s">
        <v>1205</v>
      </c>
      <c r="D92" s="223"/>
      <c r="E92" s="223"/>
      <c r="F92" s="223"/>
      <c r="G92" s="225"/>
    </row>
    <row r="93" spans="1:7" ht="25.5">
      <c r="A93" s="223"/>
      <c r="B93" s="223"/>
      <c r="C93" s="224" t="s">
        <v>1204</v>
      </c>
      <c r="D93" s="223"/>
      <c r="E93" s="223"/>
      <c r="F93" s="223"/>
      <c r="G93" s="225"/>
    </row>
    <row r="94" spans="1:7" ht="27.75">
      <c r="A94" s="223"/>
      <c r="B94" s="223"/>
      <c r="C94" s="294" t="s">
        <v>1706</v>
      </c>
      <c r="D94" s="223"/>
      <c r="E94" s="223"/>
      <c r="F94" s="223"/>
      <c r="G94" s="225"/>
    </row>
    <row r="95" spans="1:7" ht="15">
      <c r="A95" s="223"/>
      <c r="B95" s="223"/>
      <c r="C95" s="224" t="s">
        <v>1387</v>
      </c>
      <c r="D95" s="223"/>
      <c r="E95" s="223"/>
      <c r="F95" s="223"/>
      <c r="G95" s="225"/>
    </row>
    <row r="96" spans="1:7">
      <c r="A96" s="223"/>
      <c r="B96" s="223"/>
      <c r="C96" s="223"/>
      <c r="D96" s="223"/>
      <c r="E96" s="223"/>
      <c r="F96" s="223"/>
      <c r="G96" s="225"/>
    </row>
    <row r="97" spans="1:7" ht="15">
      <c r="A97" s="273">
        <v>8</v>
      </c>
      <c r="B97" s="50" t="s">
        <v>1386</v>
      </c>
      <c r="C97" s="51" t="s">
        <v>1275</v>
      </c>
      <c r="D97" s="273">
        <v>1</v>
      </c>
      <c r="E97" s="56"/>
      <c r="F97" s="23"/>
      <c r="G97" s="23">
        <f>D97*F97</f>
        <v>0</v>
      </c>
    </row>
    <row r="98" spans="1:7">
      <c r="A98" s="223"/>
      <c r="B98" s="223"/>
      <c r="C98" s="224" t="s">
        <v>1274</v>
      </c>
      <c r="D98" s="223"/>
      <c r="E98" s="223"/>
      <c r="F98" s="223"/>
      <c r="G98" s="225"/>
    </row>
    <row r="99" spans="1:7">
      <c r="A99" s="223"/>
      <c r="B99" s="223"/>
      <c r="C99" s="224" t="s">
        <v>1273</v>
      </c>
      <c r="D99" s="223"/>
      <c r="E99" s="223"/>
      <c r="F99" s="223"/>
      <c r="G99" s="225"/>
    </row>
    <row r="100" spans="1:7">
      <c r="A100" s="223"/>
      <c r="B100" s="223"/>
      <c r="C100" s="224" t="s">
        <v>1272</v>
      </c>
      <c r="D100" s="223"/>
      <c r="E100" s="223"/>
      <c r="F100" s="223"/>
      <c r="G100" s="225"/>
    </row>
    <row r="101" spans="1:7" ht="15">
      <c r="A101" s="223"/>
      <c r="B101" s="223"/>
      <c r="C101" s="224" t="s">
        <v>1385</v>
      </c>
      <c r="D101" s="223"/>
      <c r="E101" s="223"/>
      <c r="F101" s="223"/>
      <c r="G101" s="225"/>
    </row>
    <row r="102" spans="1:7">
      <c r="A102" s="223"/>
      <c r="B102" s="223"/>
      <c r="C102" s="223"/>
      <c r="D102" s="223"/>
      <c r="E102" s="223"/>
      <c r="F102" s="223"/>
      <c r="G102" s="225"/>
    </row>
    <row r="103" spans="1:7" ht="15">
      <c r="A103" s="273">
        <v>9</v>
      </c>
      <c r="B103" s="50" t="s">
        <v>1384</v>
      </c>
      <c r="C103" s="51" t="s">
        <v>1383</v>
      </c>
      <c r="D103" s="273">
        <v>1</v>
      </c>
      <c r="E103" s="56"/>
      <c r="F103" s="23"/>
      <c r="G103" s="23">
        <f>D103*F103</f>
        <v>0</v>
      </c>
    </row>
    <row r="104" spans="1:7">
      <c r="A104" s="223"/>
      <c r="B104" s="223"/>
      <c r="C104" s="224" t="s">
        <v>1382</v>
      </c>
      <c r="D104" s="223"/>
      <c r="E104" s="223"/>
      <c r="F104" s="223"/>
      <c r="G104" s="225"/>
    </row>
    <row r="105" spans="1:7">
      <c r="A105" s="223"/>
      <c r="B105" s="223"/>
      <c r="C105" s="224" t="s">
        <v>1357</v>
      </c>
      <c r="D105" s="223"/>
      <c r="E105" s="223"/>
      <c r="F105" s="223"/>
      <c r="G105" s="225"/>
    </row>
    <row r="106" spans="1:7">
      <c r="A106" s="223"/>
      <c r="B106" s="223"/>
      <c r="C106" s="224" t="s">
        <v>1381</v>
      </c>
      <c r="D106" s="223"/>
      <c r="E106" s="223"/>
      <c r="F106" s="223"/>
      <c r="G106" s="225"/>
    </row>
    <row r="107" spans="1:7" ht="25.5">
      <c r="A107" s="223"/>
      <c r="B107" s="223"/>
      <c r="C107" s="224" t="s">
        <v>1324</v>
      </c>
      <c r="D107" s="223"/>
      <c r="E107" s="223"/>
      <c r="F107" s="223"/>
      <c r="G107" s="225"/>
    </row>
    <row r="108" spans="1:7">
      <c r="A108" s="223"/>
      <c r="B108" s="223"/>
      <c r="C108" s="224" t="s">
        <v>1277</v>
      </c>
      <c r="D108" s="223"/>
      <c r="E108" s="223"/>
      <c r="F108" s="223"/>
      <c r="G108" s="225"/>
    </row>
    <row r="109" spans="1:7">
      <c r="A109" s="223"/>
      <c r="B109" s="223"/>
      <c r="C109" s="224" t="s">
        <v>1354</v>
      </c>
      <c r="D109" s="223"/>
      <c r="E109" s="223"/>
      <c r="F109" s="223"/>
      <c r="G109" s="225"/>
    </row>
    <row r="110" spans="1:7" ht="27.75">
      <c r="A110" s="223"/>
      <c r="B110" s="223"/>
      <c r="C110" s="294" t="s">
        <v>1706</v>
      </c>
      <c r="D110" s="223"/>
      <c r="E110" s="223"/>
      <c r="F110" s="223"/>
      <c r="G110" s="225"/>
    </row>
    <row r="111" spans="1:7">
      <c r="A111" s="223"/>
      <c r="B111" s="223"/>
      <c r="C111" s="226" t="s">
        <v>1520</v>
      </c>
      <c r="D111" s="223"/>
      <c r="E111" s="223"/>
      <c r="F111" s="223"/>
      <c r="G111" s="225"/>
    </row>
    <row r="112" spans="1:7">
      <c r="A112" s="223"/>
      <c r="B112" s="223"/>
      <c r="C112" s="223"/>
      <c r="D112" s="223"/>
      <c r="E112" s="223"/>
      <c r="F112" s="223"/>
      <c r="G112" s="225"/>
    </row>
    <row r="113" spans="1:7" ht="15">
      <c r="A113" s="273">
        <v>10</v>
      </c>
      <c r="B113" s="50" t="s">
        <v>1380</v>
      </c>
      <c r="C113" s="51" t="s">
        <v>1275</v>
      </c>
      <c r="D113" s="273">
        <v>1</v>
      </c>
      <c r="E113" s="56"/>
      <c r="F113" s="23"/>
      <c r="G113" s="23">
        <f>D113*F113</f>
        <v>0</v>
      </c>
    </row>
    <row r="114" spans="1:7">
      <c r="A114" s="223"/>
      <c r="B114" s="223"/>
      <c r="C114" s="224" t="s">
        <v>1274</v>
      </c>
      <c r="D114" s="223"/>
      <c r="E114" s="223"/>
      <c r="F114" s="223"/>
      <c r="G114" s="225"/>
    </row>
    <row r="115" spans="1:7">
      <c r="A115" s="223"/>
      <c r="B115" s="223"/>
      <c r="C115" s="224" t="s">
        <v>1273</v>
      </c>
      <c r="D115" s="223"/>
      <c r="E115" s="223"/>
      <c r="F115" s="223"/>
      <c r="G115" s="225"/>
    </row>
    <row r="116" spans="1:7">
      <c r="A116" s="223"/>
      <c r="B116" s="223"/>
      <c r="C116" s="224" t="s">
        <v>1272</v>
      </c>
      <c r="D116" s="223"/>
      <c r="E116" s="223"/>
      <c r="F116" s="223"/>
      <c r="G116" s="225"/>
    </row>
    <row r="117" spans="1:7">
      <c r="A117" s="223"/>
      <c r="B117" s="223"/>
      <c r="C117" s="226" t="s">
        <v>1271</v>
      </c>
      <c r="D117" s="223"/>
      <c r="E117" s="223"/>
      <c r="F117" s="223"/>
      <c r="G117" s="225"/>
    </row>
    <row r="118" spans="1:7">
      <c r="A118" s="223"/>
      <c r="B118" s="223"/>
      <c r="C118" s="223"/>
      <c r="D118" s="223"/>
      <c r="E118" s="223"/>
      <c r="F118" s="223"/>
      <c r="G118" s="225"/>
    </row>
    <row r="119" spans="1:7" ht="15">
      <c r="A119" s="273">
        <v>11</v>
      </c>
      <c r="B119" s="50" t="s">
        <v>1379</v>
      </c>
      <c r="C119" s="51" t="s">
        <v>1269</v>
      </c>
      <c r="D119" s="273">
        <v>1</v>
      </c>
      <c r="E119" s="56"/>
      <c r="F119" s="23"/>
      <c r="G119" s="23">
        <f>D119*F119</f>
        <v>0</v>
      </c>
    </row>
    <row r="120" spans="1:7">
      <c r="A120" s="223"/>
      <c r="B120" s="223"/>
      <c r="C120" s="224" t="s">
        <v>1268</v>
      </c>
      <c r="D120" s="223"/>
      <c r="E120" s="223"/>
      <c r="F120" s="223"/>
      <c r="G120" s="225"/>
    </row>
    <row r="121" spans="1:7">
      <c r="A121" s="223"/>
      <c r="B121" s="223"/>
      <c r="C121" s="224" t="s">
        <v>1267</v>
      </c>
      <c r="D121" s="223"/>
      <c r="E121" s="223"/>
      <c r="F121" s="223"/>
      <c r="G121" s="225"/>
    </row>
    <row r="122" spans="1:7" ht="25.5">
      <c r="A122" s="223"/>
      <c r="B122" s="223"/>
      <c r="C122" s="224" t="s">
        <v>1266</v>
      </c>
      <c r="D122" s="223"/>
      <c r="E122" s="223"/>
      <c r="F122" s="223"/>
      <c r="G122" s="225"/>
    </row>
    <row r="123" spans="1:7">
      <c r="A123" s="223"/>
      <c r="B123" s="223"/>
      <c r="C123" s="224" t="s">
        <v>1265</v>
      </c>
      <c r="D123" s="223"/>
      <c r="E123" s="223"/>
      <c r="F123" s="223"/>
      <c r="G123" s="225"/>
    </row>
    <row r="124" spans="1:7" ht="25.5">
      <c r="A124" s="223"/>
      <c r="B124" s="223"/>
      <c r="C124" s="224" t="s">
        <v>1264</v>
      </c>
      <c r="D124" s="223"/>
      <c r="E124" s="223"/>
      <c r="F124" s="223"/>
      <c r="G124" s="225"/>
    </row>
    <row r="125" spans="1:7" ht="15">
      <c r="A125" s="223"/>
      <c r="B125" s="223"/>
      <c r="C125" s="294" t="s">
        <v>1707</v>
      </c>
      <c r="D125" s="223"/>
      <c r="E125" s="223"/>
      <c r="F125" s="223"/>
      <c r="G125" s="225"/>
    </row>
    <row r="126" spans="1:7">
      <c r="A126" s="223"/>
      <c r="B126" s="223"/>
      <c r="C126" s="226" t="s">
        <v>1263</v>
      </c>
      <c r="D126" s="223"/>
      <c r="E126" s="223"/>
      <c r="F126" s="223"/>
      <c r="G126" s="225"/>
    </row>
    <row r="127" spans="1:7">
      <c r="A127" s="223"/>
      <c r="B127" s="223"/>
      <c r="C127" s="223"/>
      <c r="D127" s="223"/>
      <c r="E127" s="223"/>
      <c r="F127" s="223"/>
      <c r="G127" s="225"/>
    </row>
    <row r="128" spans="1:7" ht="15">
      <c r="A128" s="273">
        <v>12</v>
      </c>
      <c r="B128" s="50" t="s">
        <v>1378</v>
      </c>
      <c r="C128" s="51" t="s">
        <v>1376</v>
      </c>
      <c r="D128" s="273">
        <v>1</v>
      </c>
      <c r="E128" s="56"/>
      <c r="F128" s="23"/>
      <c r="G128" s="23">
        <f>D128*F128</f>
        <v>0</v>
      </c>
    </row>
    <row r="129" spans="1:7">
      <c r="A129" s="223"/>
      <c r="B129" s="223"/>
      <c r="C129" s="224" t="s">
        <v>1375</v>
      </c>
      <c r="D129" s="223"/>
      <c r="E129" s="223"/>
      <c r="F129" s="223"/>
      <c r="G129" s="225"/>
    </row>
    <row r="130" spans="1:7">
      <c r="A130" s="223"/>
      <c r="B130" s="223"/>
      <c r="C130" s="224" t="s">
        <v>1374</v>
      </c>
      <c r="D130" s="223"/>
      <c r="E130" s="223"/>
      <c r="F130" s="223"/>
      <c r="G130" s="225"/>
    </row>
    <row r="131" spans="1:7">
      <c r="A131" s="223"/>
      <c r="B131" s="223"/>
      <c r="C131" s="224" t="s">
        <v>1373</v>
      </c>
      <c r="D131" s="223"/>
      <c r="E131" s="223"/>
      <c r="F131" s="223"/>
      <c r="G131" s="225"/>
    </row>
    <row r="132" spans="1:7">
      <c r="A132" s="223"/>
      <c r="B132" s="223"/>
      <c r="C132" s="224" t="s">
        <v>1259</v>
      </c>
      <c r="D132" s="223"/>
      <c r="E132" s="223"/>
      <c r="F132" s="223"/>
      <c r="G132" s="225"/>
    </row>
    <row r="133" spans="1:7" ht="25.5">
      <c r="A133" s="223"/>
      <c r="B133" s="223"/>
      <c r="C133" s="224" t="s">
        <v>1213</v>
      </c>
      <c r="D133" s="223"/>
      <c r="E133" s="223"/>
      <c r="F133" s="223"/>
      <c r="G133" s="225"/>
    </row>
    <row r="134" spans="1:7" ht="25.5">
      <c r="A134" s="223"/>
      <c r="B134" s="223"/>
      <c r="C134" s="224" t="s">
        <v>1212</v>
      </c>
      <c r="D134" s="223"/>
      <c r="E134" s="223"/>
      <c r="F134" s="223"/>
      <c r="G134" s="225"/>
    </row>
    <row r="135" spans="1:7">
      <c r="A135" s="223"/>
      <c r="B135" s="223"/>
      <c r="C135" s="224" t="s">
        <v>1210</v>
      </c>
      <c r="D135" s="223"/>
      <c r="E135" s="223"/>
      <c r="F135" s="223"/>
      <c r="G135" s="225"/>
    </row>
    <row r="136" spans="1:7" ht="25.5">
      <c r="A136" s="223"/>
      <c r="B136" s="223"/>
      <c r="C136" s="224" t="s">
        <v>1372</v>
      </c>
      <c r="D136" s="223"/>
      <c r="E136" s="223"/>
      <c r="F136" s="223"/>
      <c r="G136" s="225"/>
    </row>
    <row r="137" spans="1:7">
      <c r="A137" s="223"/>
      <c r="B137" s="223"/>
      <c r="C137" s="224" t="s">
        <v>1371</v>
      </c>
      <c r="D137" s="223"/>
      <c r="E137" s="223"/>
      <c r="F137" s="223"/>
      <c r="G137" s="225"/>
    </row>
    <row r="138" spans="1:7" ht="25.5">
      <c r="A138" s="223"/>
      <c r="B138" s="223"/>
      <c r="C138" s="224" t="s">
        <v>1207</v>
      </c>
      <c r="D138" s="223"/>
      <c r="E138" s="223"/>
      <c r="F138" s="223"/>
      <c r="G138" s="225"/>
    </row>
    <row r="139" spans="1:7">
      <c r="A139" s="223"/>
      <c r="B139" s="223"/>
      <c r="C139" s="224" t="s">
        <v>1370</v>
      </c>
      <c r="D139" s="223"/>
      <c r="E139" s="223"/>
      <c r="F139" s="223"/>
      <c r="G139" s="225"/>
    </row>
    <row r="140" spans="1:7" ht="25.5">
      <c r="A140" s="223"/>
      <c r="B140" s="223"/>
      <c r="C140" s="224" t="s">
        <v>1205</v>
      </c>
      <c r="D140" s="223"/>
      <c r="E140" s="223"/>
      <c r="F140" s="223"/>
      <c r="G140" s="225"/>
    </row>
    <row r="141" spans="1:7" ht="25.5">
      <c r="A141" s="223"/>
      <c r="B141" s="223"/>
      <c r="C141" s="224" t="s">
        <v>1204</v>
      </c>
      <c r="D141" s="223"/>
      <c r="E141" s="223"/>
      <c r="F141" s="223"/>
      <c r="G141" s="225"/>
    </row>
    <row r="142" spans="1:7" ht="27.75">
      <c r="A142" s="223"/>
      <c r="B142" s="223"/>
      <c r="C142" s="294" t="s">
        <v>1706</v>
      </c>
      <c r="D142" s="223"/>
      <c r="E142" s="223"/>
      <c r="F142" s="223"/>
      <c r="G142" s="225"/>
    </row>
    <row r="143" spans="1:7">
      <c r="A143" s="223"/>
      <c r="B143" s="223"/>
      <c r="C143" s="226" t="s">
        <v>1369</v>
      </c>
      <c r="D143" s="223"/>
      <c r="E143" s="223"/>
      <c r="F143" s="223"/>
      <c r="G143" s="225"/>
    </row>
    <row r="144" spans="1:7">
      <c r="A144" s="223"/>
      <c r="B144" s="223"/>
      <c r="C144" s="223"/>
      <c r="D144" s="223"/>
      <c r="E144" s="223"/>
      <c r="F144" s="223"/>
      <c r="G144" s="225"/>
    </row>
    <row r="145" spans="1:7" ht="15">
      <c r="A145" s="273">
        <v>13</v>
      </c>
      <c r="B145" s="50" t="s">
        <v>1377</v>
      </c>
      <c r="C145" s="51" t="s">
        <v>1376</v>
      </c>
      <c r="D145" s="273">
        <v>1</v>
      </c>
      <c r="E145" s="56"/>
      <c r="F145" s="23"/>
      <c r="G145" s="23">
        <f>D145*F145</f>
        <v>0</v>
      </c>
    </row>
    <row r="146" spans="1:7">
      <c r="A146" s="223"/>
      <c r="B146" s="223"/>
      <c r="C146" s="224" t="s">
        <v>1375</v>
      </c>
      <c r="D146" s="223"/>
      <c r="E146" s="223"/>
      <c r="F146" s="223"/>
      <c r="G146" s="225"/>
    </row>
    <row r="147" spans="1:7">
      <c r="A147" s="223"/>
      <c r="B147" s="223"/>
      <c r="C147" s="224" t="s">
        <v>1374</v>
      </c>
      <c r="D147" s="223"/>
      <c r="E147" s="223"/>
      <c r="F147" s="223"/>
      <c r="G147" s="225"/>
    </row>
    <row r="148" spans="1:7">
      <c r="A148" s="223"/>
      <c r="B148" s="223"/>
      <c r="C148" s="224" t="s">
        <v>1373</v>
      </c>
      <c r="D148" s="223"/>
      <c r="E148" s="223"/>
      <c r="F148" s="223"/>
      <c r="G148" s="225"/>
    </row>
    <row r="149" spans="1:7">
      <c r="A149" s="223"/>
      <c r="B149" s="223"/>
      <c r="C149" s="224" t="s">
        <v>1259</v>
      </c>
      <c r="D149" s="223"/>
      <c r="E149" s="223"/>
      <c r="F149" s="223"/>
      <c r="G149" s="225"/>
    </row>
    <row r="150" spans="1:7" ht="25.5">
      <c r="A150" s="223"/>
      <c r="B150" s="223"/>
      <c r="C150" s="224" t="s">
        <v>1213</v>
      </c>
      <c r="D150" s="223"/>
      <c r="E150" s="223"/>
      <c r="F150" s="223"/>
      <c r="G150" s="225"/>
    </row>
    <row r="151" spans="1:7" ht="25.5">
      <c r="A151" s="223"/>
      <c r="B151" s="223"/>
      <c r="C151" s="224" t="s">
        <v>1212</v>
      </c>
      <c r="D151" s="223"/>
      <c r="E151" s="223"/>
      <c r="F151" s="223"/>
      <c r="G151" s="225"/>
    </row>
    <row r="152" spans="1:7">
      <c r="A152" s="223"/>
      <c r="B152" s="223"/>
      <c r="C152" s="224" t="s">
        <v>1210</v>
      </c>
      <c r="D152" s="223"/>
      <c r="E152" s="223"/>
      <c r="F152" s="223"/>
      <c r="G152" s="225"/>
    </row>
    <row r="153" spans="1:7" ht="25.5">
      <c r="A153" s="223"/>
      <c r="B153" s="223"/>
      <c r="C153" s="224" t="s">
        <v>1372</v>
      </c>
      <c r="D153" s="223"/>
      <c r="E153" s="223"/>
      <c r="F153" s="223"/>
      <c r="G153" s="225"/>
    </row>
    <row r="154" spans="1:7">
      <c r="A154" s="223"/>
      <c r="B154" s="223"/>
      <c r="C154" s="224" t="s">
        <v>1371</v>
      </c>
      <c r="D154" s="223"/>
      <c r="E154" s="223"/>
      <c r="F154" s="223"/>
      <c r="G154" s="225"/>
    </row>
    <row r="155" spans="1:7" ht="25.5">
      <c r="A155" s="223"/>
      <c r="B155" s="223"/>
      <c r="C155" s="224" t="s">
        <v>1207</v>
      </c>
      <c r="D155" s="223"/>
      <c r="E155" s="223"/>
      <c r="F155" s="223"/>
      <c r="G155" s="225"/>
    </row>
    <row r="156" spans="1:7">
      <c r="A156" s="223"/>
      <c r="B156" s="223"/>
      <c r="C156" s="224" t="s">
        <v>1370</v>
      </c>
      <c r="D156" s="223"/>
      <c r="E156" s="223"/>
      <c r="F156" s="223"/>
      <c r="G156" s="225"/>
    </row>
    <row r="157" spans="1:7" ht="25.5">
      <c r="A157" s="223"/>
      <c r="B157" s="223"/>
      <c r="C157" s="224" t="s">
        <v>1205</v>
      </c>
      <c r="D157" s="223"/>
      <c r="E157" s="223"/>
      <c r="F157" s="223"/>
      <c r="G157" s="225"/>
    </row>
    <row r="158" spans="1:7" ht="25.5">
      <c r="A158" s="223"/>
      <c r="B158" s="223"/>
      <c r="C158" s="224" t="s">
        <v>1204</v>
      </c>
      <c r="D158" s="223"/>
      <c r="E158" s="223"/>
      <c r="F158" s="223"/>
      <c r="G158" s="225"/>
    </row>
    <row r="159" spans="1:7" ht="27.75">
      <c r="A159" s="223"/>
      <c r="B159" s="223"/>
      <c r="C159" s="294" t="s">
        <v>1706</v>
      </c>
      <c r="D159" s="223"/>
      <c r="E159" s="223"/>
      <c r="F159" s="223"/>
      <c r="G159" s="225"/>
    </row>
    <row r="160" spans="1:7">
      <c r="A160" s="223"/>
      <c r="B160" s="223"/>
      <c r="C160" s="226" t="s">
        <v>1369</v>
      </c>
      <c r="D160" s="223"/>
      <c r="E160" s="223"/>
      <c r="F160" s="223"/>
      <c r="G160" s="225"/>
    </row>
    <row r="161" spans="1:7">
      <c r="A161" s="223"/>
      <c r="B161" s="223"/>
      <c r="C161" s="223"/>
      <c r="D161" s="223"/>
      <c r="E161" s="223"/>
      <c r="F161" s="223"/>
      <c r="G161" s="225"/>
    </row>
    <row r="162" spans="1:7" ht="15">
      <c r="A162" s="273">
        <v>14</v>
      </c>
      <c r="B162" s="50" t="s">
        <v>1368</v>
      </c>
      <c r="C162" s="51" t="s">
        <v>1367</v>
      </c>
      <c r="D162" s="273">
        <v>1</v>
      </c>
      <c r="E162" s="56"/>
      <c r="F162" s="23"/>
      <c r="G162" s="23">
        <f>D162*F162</f>
        <v>0</v>
      </c>
    </row>
    <row r="163" spans="1:7">
      <c r="A163" s="223"/>
      <c r="B163" s="223"/>
      <c r="C163" s="224" t="s">
        <v>1366</v>
      </c>
      <c r="D163" s="223"/>
      <c r="E163" s="223"/>
      <c r="F163" s="223"/>
      <c r="G163" s="225"/>
    </row>
    <row r="164" spans="1:7">
      <c r="A164" s="223"/>
      <c r="B164" s="223"/>
      <c r="C164" s="224" t="s">
        <v>1365</v>
      </c>
      <c r="D164" s="223"/>
      <c r="E164" s="223"/>
      <c r="F164" s="223"/>
      <c r="G164" s="225"/>
    </row>
    <row r="165" spans="1:7" ht="25.5">
      <c r="A165" s="223"/>
      <c r="B165" s="223"/>
      <c r="C165" s="224" t="s">
        <v>1364</v>
      </c>
      <c r="D165" s="223"/>
      <c r="E165" s="223"/>
      <c r="F165" s="223"/>
      <c r="G165" s="225"/>
    </row>
    <row r="166" spans="1:7">
      <c r="A166" s="223"/>
      <c r="B166" s="223"/>
      <c r="C166" s="224" t="s">
        <v>1363</v>
      </c>
      <c r="D166" s="223"/>
      <c r="E166" s="223"/>
      <c r="F166" s="223"/>
      <c r="G166" s="225"/>
    </row>
    <row r="167" spans="1:7">
      <c r="A167" s="223"/>
      <c r="B167" s="223"/>
      <c r="C167" s="224" t="s">
        <v>1362</v>
      </c>
      <c r="D167" s="223"/>
      <c r="E167" s="223"/>
      <c r="F167" s="223"/>
      <c r="G167" s="225"/>
    </row>
    <row r="168" spans="1:7" ht="27.75">
      <c r="A168" s="223"/>
      <c r="B168" s="223"/>
      <c r="C168" s="294" t="s">
        <v>1706</v>
      </c>
      <c r="D168" s="223"/>
      <c r="E168" s="223"/>
      <c r="F168" s="223"/>
      <c r="G168" s="225"/>
    </row>
    <row r="169" spans="1:7">
      <c r="A169" s="223"/>
      <c r="B169" s="223"/>
      <c r="C169" s="226" t="s">
        <v>1361</v>
      </c>
      <c r="D169" s="223"/>
      <c r="E169" s="223"/>
      <c r="F169" s="223"/>
      <c r="G169" s="225"/>
    </row>
    <row r="170" spans="1:7">
      <c r="A170" s="223"/>
      <c r="B170" s="223"/>
      <c r="C170" s="223"/>
      <c r="D170" s="223"/>
      <c r="E170" s="223"/>
      <c r="F170" s="223"/>
      <c r="G170" s="225"/>
    </row>
    <row r="171" spans="1:7" ht="15">
      <c r="A171" s="273">
        <v>15</v>
      </c>
      <c r="B171" s="50" t="s">
        <v>1360</v>
      </c>
      <c r="C171" s="51" t="s">
        <v>1359</v>
      </c>
      <c r="D171" s="273">
        <v>1</v>
      </c>
      <c r="E171" s="56"/>
      <c r="F171" s="23"/>
      <c r="G171" s="23">
        <f>D171*F171</f>
        <v>0</v>
      </c>
    </row>
    <row r="172" spans="1:7">
      <c r="A172" s="223"/>
      <c r="B172" s="223"/>
      <c r="C172" s="224" t="s">
        <v>1358</v>
      </c>
      <c r="D172" s="223"/>
      <c r="E172" s="223"/>
      <c r="F172" s="223"/>
      <c r="G172" s="225"/>
    </row>
    <row r="173" spans="1:7">
      <c r="A173" s="223"/>
      <c r="B173" s="223"/>
      <c r="C173" s="224" t="s">
        <v>1357</v>
      </c>
      <c r="D173" s="223"/>
      <c r="E173" s="223"/>
      <c r="F173" s="223"/>
      <c r="G173" s="225"/>
    </row>
    <row r="174" spans="1:7">
      <c r="A174" s="223"/>
      <c r="B174" s="223"/>
      <c r="C174" s="224" t="s">
        <v>1356</v>
      </c>
      <c r="D174" s="223"/>
      <c r="E174" s="223"/>
      <c r="F174" s="223"/>
      <c r="G174" s="225"/>
    </row>
    <row r="175" spans="1:7">
      <c r="A175" s="223"/>
      <c r="B175" s="223"/>
      <c r="C175" s="224" t="s">
        <v>1326</v>
      </c>
      <c r="D175" s="223"/>
      <c r="E175" s="223"/>
      <c r="F175" s="223"/>
      <c r="G175" s="225"/>
    </row>
    <row r="176" spans="1:7">
      <c r="A176" s="223"/>
      <c r="B176" s="223"/>
      <c r="C176" s="224" t="s">
        <v>1325</v>
      </c>
      <c r="D176" s="223"/>
      <c r="E176" s="223"/>
      <c r="F176" s="223"/>
      <c r="G176" s="225"/>
    </row>
    <row r="177" spans="1:7">
      <c r="A177" s="223"/>
      <c r="B177" s="223"/>
      <c r="C177" s="224" t="s">
        <v>1355</v>
      </c>
      <c r="D177" s="223"/>
      <c r="E177" s="223"/>
      <c r="F177" s="223"/>
      <c r="G177" s="225"/>
    </row>
    <row r="178" spans="1:7" ht="25.5">
      <c r="A178" s="223"/>
      <c r="B178" s="223"/>
      <c r="C178" s="224" t="s">
        <v>1324</v>
      </c>
      <c r="D178" s="223"/>
      <c r="E178" s="223"/>
      <c r="F178" s="223"/>
      <c r="G178" s="225"/>
    </row>
    <row r="179" spans="1:7">
      <c r="A179" s="223"/>
      <c r="B179" s="223"/>
      <c r="C179" s="224" t="s">
        <v>1277</v>
      </c>
      <c r="D179" s="223"/>
      <c r="E179" s="223"/>
      <c r="F179" s="223"/>
      <c r="G179" s="225"/>
    </row>
    <row r="180" spans="1:7">
      <c r="A180" s="223"/>
      <c r="B180" s="223"/>
      <c r="C180" s="224" t="s">
        <v>1354</v>
      </c>
      <c r="D180" s="223"/>
      <c r="E180" s="223"/>
      <c r="F180" s="223"/>
      <c r="G180" s="225"/>
    </row>
    <row r="181" spans="1:7" ht="27.75">
      <c r="A181" s="223"/>
      <c r="B181" s="223"/>
      <c r="C181" s="294" t="s">
        <v>1706</v>
      </c>
      <c r="D181" s="223"/>
      <c r="E181" s="223"/>
      <c r="F181" s="223"/>
      <c r="G181" s="225"/>
    </row>
    <row r="182" spans="1:7">
      <c r="A182" s="223"/>
      <c r="B182" s="223"/>
      <c r="C182" s="226" t="s">
        <v>1353</v>
      </c>
      <c r="D182" s="223"/>
      <c r="E182" s="223"/>
      <c r="F182" s="223"/>
      <c r="G182" s="225"/>
    </row>
    <row r="183" spans="1:7">
      <c r="A183" s="223"/>
      <c r="B183" s="223"/>
      <c r="C183" s="223"/>
      <c r="D183" s="223"/>
      <c r="E183" s="223"/>
      <c r="F183" s="223"/>
      <c r="G183" s="225"/>
    </row>
    <row r="184" spans="1:7" ht="15">
      <c r="A184" s="273">
        <v>16</v>
      </c>
      <c r="B184" s="50" t="s">
        <v>1352</v>
      </c>
      <c r="C184" s="51" t="s">
        <v>1351</v>
      </c>
      <c r="D184" s="273">
        <v>1</v>
      </c>
      <c r="E184" s="56"/>
      <c r="F184" s="23"/>
      <c r="G184" s="23">
        <f>D184*F184</f>
        <v>0</v>
      </c>
    </row>
    <row r="185" spans="1:7">
      <c r="A185" s="223"/>
      <c r="B185" s="223"/>
      <c r="C185" s="224" t="s">
        <v>1274</v>
      </c>
      <c r="D185" s="223"/>
      <c r="E185" s="223"/>
      <c r="F185" s="223"/>
      <c r="G185" s="225"/>
    </row>
    <row r="186" spans="1:7">
      <c r="A186" s="223"/>
      <c r="B186" s="223"/>
      <c r="C186" s="224" t="s">
        <v>1350</v>
      </c>
      <c r="D186" s="223"/>
      <c r="E186" s="223"/>
      <c r="F186" s="223"/>
      <c r="G186" s="225"/>
    </row>
    <row r="187" spans="1:7">
      <c r="A187" s="223"/>
      <c r="B187" s="223"/>
      <c r="C187" s="224" t="s">
        <v>1272</v>
      </c>
      <c r="D187" s="223"/>
      <c r="E187" s="223"/>
      <c r="F187" s="223"/>
      <c r="G187" s="225"/>
    </row>
    <row r="188" spans="1:7">
      <c r="A188" s="223"/>
      <c r="B188" s="223"/>
      <c r="C188" s="224" t="s">
        <v>1349</v>
      </c>
      <c r="D188" s="223"/>
      <c r="E188" s="223"/>
      <c r="F188" s="223"/>
      <c r="G188" s="225"/>
    </row>
    <row r="189" spans="1:7">
      <c r="A189" s="223"/>
      <c r="B189" s="223"/>
      <c r="C189" s="224" t="s">
        <v>1348</v>
      </c>
      <c r="D189" s="223"/>
      <c r="E189" s="223"/>
      <c r="F189" s="223"/>
      <c r="G189" s="225"/>
    </row>
    <row r="190" spans="1:7">
      <c r="A190" s="223"/>
      <c r="B190" s="223"/>
      <c r="C190" s="224" t="s">
        <v>1347</v>
      </c>
      <c r="D190" s="223"/>
      <c r="E190" s="223"/>
      <c r="F190" s="223"/>
      <c r="G190" s="225"/>
    </row>
    <row r="191" spans="1:7">
      <c r="A191" s="223"/>
      <c r="B191" s="223"/>
      <c r="C191" s="224" t="s">
        <v>1346</v>
      </c>
      <c r="D191" s="223"/>
      <c r="E191" s="223"/>
      <c r="F191" s="223"/>
      <c r="G191" s="225"/>
    </row>
    <row r="192" spans="1:7">
      <c r="A192" s="223"/>
      <c r="B192" s="223"/>
      <c r="C192" s="226" t="s">
        <v>1345</v>
      </c>
      <c r="D192" s="223"/>
      <c r="E192" s="223"/>
      <c r="F192" s="223"/>
      <c r="G192" s="225"/>
    </row>
    <row r="193" spans="1:7">
      <c r="A193" s="223"/>
      <c r="B193" s="223"/>
      <c r="C193" s="223"/>
      <c r="D193" s="223"/>
      <c r="E193" s="223"/>
      <c r="F193" s="223"/>
      <c r="G193" s="225"/>
    </row>
    <row r="194" spans="1:7" ht="15">
      <c r="A194" s="273">
        <v>17</v>
      </c>
      <c r="B194" s="50" t="s">
        <v>1344</v>
      </c>
      <c r="C194" s="51" t="s">
        <v>1343</v>
      </c>
      <c r="D194" s="273">
        <v>1</v>
      </c>
      <c r="E194" s="56"/>
      <c r="F194" s="23"/>
      <c r="G194" s="23">
        <f>D194*F194</f>
        <v>0</v>
      </c>
    </row>
    <row r="195" spans="1:7" ht="25.5">
      <c r="A195" s="223"/>
      <c r="B195" s="223"/>
      <c r="C195" s="224" t="s">
        <v>1342</v>
      </c>
      <c r="D195" s="223"/>
      <c r="E195" s="223"/>
      <c r="F195" s="223"/>
      <c r="G195" s="225"/>
    </row>
    <row r="196" spans="1:7">
      <c r="A196" s="223"/>
      <c r="B196" s="223"/>
      <c r="C196" s="224" t="s">
        <v>1341</v>
      </c>
      <c r="D196" s="223"/>
      <c r="E196" s="223"/>
      <c r="F196" s="223"/>
      <c r="G196" s="225"/>
    </row>
    <row r="197" spans="1:7">
      <c r="A197" s="223"/>
      <c r="B197" s="223"/>
      <c r="C197" s="224" t="s">
        <v>1340</v>
      </c>
      <c r="D197" s="223"/>
      <c r="E197" s="223"/>
      <c r="F197" s="223"/>
      <c r="G197" s="225"/>
    </row>
    <row r="198" spans="1:7">
      <c r="A198" s="223"/>
      <c r="B198" s="223"/>
      <c r="C198" s="224" t="s">
        <v>1339</v>
      </c>
      <c r="D198" s="223"/>
      <c r="E198" s="223"/>
      <c r="F198" s="223"/>
      <c r="G198" s="225"/>
    </row>
    <row r="199" spans="1:7">
      <c r="A199" s="223"/>
      <c r="B199" s="223"/>
      <c r="C199" s="224" t="s">
        <v>1338</v>
      </c>
      <c r="D199" s="223"/>
      <c r="E199" s="223"/>
      <c r="F199" s="223"/>
      <c r="G199" s="225"/>
    </row>
    <row r="200" spans="1:7">
      <c r="A200" s="223"/>
      <c r="B200" s="223"/>
      <c r="C200" s="224" t="s">
        <v>1337</v>
      </c>
      <c r="D200" s="223"/>
      <c r="E200" s="223"/>
      <c r="F200" s="223"/>
      <c r="G200" s="225"/>
    </row>
    <row r="201" spans="1:7">
      <c r="A201" s="223"/>
      <c r="B201" s="223"/>
      <c r="C201" s="224" t="s">
        <v>1336</v>
      </c>
      <c r="D201" s="223"/>
      <c r="E201" s="223"/>
      <c r="F201" s="223"/>
      <c r="G201" s="225"/>
    </row>
    <row r="202" spans="1:7">
      <c r="A202" s="223"/>
      <c r="B202" s="223"/>
      <c r="C202" s="224" t="s">
        <v>1335</v>
      </c>
      <c r="D202" s="223"/>
      <c r="E202" s="223"/>
      <c r="F202" s="223"/>
      <c r="G202" s="225"/>
    </row>
    <row r="203" spans="1:7">
      <c r="A203" s="223"/>
      <c r="B203" s="223"/>
      <c r="C203" s="224" t="s">
        <v>1334</v>
      </c>
      <c r="D203" s="223"/>
      <c r="E203" s="223"/>
      <c r="F203" s="223"/>
      <c r="G203" s="225"/>
    </row>
    <row r="204" spans="1:7">
      <c r="A204" s="223"/>
      <c r="B204" s="223"/>
      <c r="C204" s="224" t="s">
        <v>1196</v>
      </c>
      <c r="D204" s="223"/>
      <c r="E204" s="223"/>
      <c r="F204" s="223"/>
      <c r="G204" s="225"/>
    </row>
    <row r="205" spans="1:7">
      <c r="A205" s="223"/>
      <c r="B205" s="223"/>
      <c r="C205" s="224" t="s">
        <v>1195</v>
      </c>
      <c r="D205" s="223"/>
      <c r="E205" s="223"/>
      <c r="F205" s="223"/>
      <c r="G205" s="225"/>
    </row>
    <row r="206" spans="1:7">
      <c r="A206" s="223"/>
      <c r="B206" s="223"/>
      <c r="C206" s="224" t="s">
        <v>1333</v>
      </c>
      <c r="D206" s="223"/>
      <c r="E206" s="223"/>
      <c r="F206" s="223"/>
      <c r="G206" s="225"/>
    </row>
    <row r="207" spans="1:7">
      <c r="A207" s="223"/>
      <c r="B207" s="223"/>
      <c r="C207" s="224" t="s">
        <v>1193</v>
      </c>
      <c r="D207" s="223"/>
      <c r="E207" s="223"/>
      <c r="F207" s="223"/>
      <c r="G207" s="225"/>
    </row>
    <row r="208" spans="1:7">
      <c r="A208" s="223"/>
      <c r="B208" s="223"/>
      <c r="C208" s="224" t="s">
        <v>1332</v>
      </c>
      <c r="D208" s="223"/>
      <c r="E208" s="223"/>
      <c r="F208" s="223"/>
      <c r="G208" s="225"/>
    </row>
    <row r="209" spans="1:7" ht="27.75">
      <c r="A209" s="223"/>
      <c r="B209" s="223"/>
      <c r="C209" s="294" t="s">
        <v>1706</v>
      </c>
      <c r="D209" s="223"/>
      <c r="E209" s="223"/>
      <c r="F209" s="223"/>
      <c r="G209" s="225"/>
    </row>
    <row r="210" spans="1:7">
      <c r="A210" s="223"/>
      <c r="B210" s="223"/>
      <c r="C210" s="226" t="s">
        <v>1331</v>
      </c>
      <c r="D210" s="223"/>
      <c r="E210" s="223"/>
      <c r="F210" s="223"/>
      <c r="G210" s="225"/>
    </row>
    <row r="211" spans="1:7">
      <c r="A211" s="223"/>
      <c r="B211" s="223"/>
      <c r="C211" s="223"/>
      <c r="D211" s="223"/>
      <c r="E211" s="223"/>
      <c r="F211" s="223"/>
      <c r="G211" s="225"/>
    </row>
    <row r="212" spans="1:7" ht="15">
      <c r="A212" s="273">
        <v>18</v>
      </c>
      <c r="B212" s="50" t="s">
        <v>1330</v>
      </c>
      <c r="C212" s="51" t="s">
        <v>1329</v>
      </c>
      <c r="D212" s="273">
        <v>1</v>
      </c>
      <c r="E212" s="56"/>
      <c r="F212" s="23"/>
      <c r="G212" s="23">
        <f>D212*F212</f>
        <v>0</v>
      </c>
    </row>
    <row r="213" spans="1:7">
      <c r="A213" s="223"/>
      <c r="B213" s="223"/>
      <c r="C213" s="224" t="s">
        <v>1328</v>
      </c>
      <c r="D213" s="223"/>
      <c r="E213" s="223"/>
      <c r="F213" s="223"/>
      <c r="G213" s="225"/>
    </row>
    <row r="214" spans="1:7">
      <c r="A214" s="223"/>
      <c r="B214" s="223"/>
      <c r="C214" s="224" t="s">
        <v>1327</v>
      </c>
      <c r="D214" s="223"/>
      <c r="E214" s="223"/>
      <c r="F214" s="223"/>
      <c r="G214" s="225"/>
    </row>
    <row r="215" spans="1:7">
      <c r="A215" s="223"/>
      <c r="B215" s="223"/>
      <c r="C215" s="224" t="s">
        <v>1326</v>
      </c>
      <c r="D215" s="223"/>
      <c r="E215" s="223"/>
      <c r="F215" s="223"/>
      <c r="G215" s="225"/>
    </row>
    <row r="216" spans="1:7">
      <c r="A216" s="223"/>
      <c r="B216" s="223"/>
      <c r="C216" s="224" t="s">
        <v>1325</v>
      </c>
      <c r="D216" s="223"/>
      <c r="E216" s="223"/>
      <c r="F216" s="223"/>
      <c r="G216" s="225"/>
    </row>
    <row r="217" spans="1:7" ht="25.5">
      <c r="A217" s="223"/>
      <c r="B217" s="223"/>
      <c r="C217" s="224" t="s">
        <v>1324</v>
      </c>
      <c r="D217" s="223"/>
      <c r="E217" s="223"/>
      <c r="F217" s="223"/>
      <c r="G217" s="225"/>
    </row>
    <row r="218" spans="1:7">
      <c r="A218" s="223"/>
      <c r="B218" s="223"/>
      <c r="C218" s="224" t="s">
        <v>1277</v>
      </c>
      <c r="D218" s="223"/>
      <c r="E218" s="223"/>
      <c r="F218" s="223"/>
      <c r="G218" s="225"/>
    </row>
    <row r="219" spans="1:7" ht="27.75">
      <c r="A219" s="223"/>
      <c r="B219" s="223"/>
      <c r="C219" s="294" t="s">
        <v>1706</v>
      </c>
      <c r="D219" s="223"/>
      <c r="E219" s="223"/>
      <c r="F219" s="223"/>
      <c r="G219" s="225"/>
    </row>
    <row r="220" spans="1:7">
      <c r="A220" s="223"/>
      <c r="B220" s="223"/>
      <c r="C220" s="226" t="s">
        <v>1323</v>
      </c>
      <c r="D220" s="223"/>
      <c r="E220" s="223"/>
      <c r="F220" s="223"/>
      <c r="G220" s="225"/>
    </row>
    <row r="221" spans="1:7">
      <c r="A221" s="223"/>
      <c r="B221" s="223"/>
      <c r="C221" s="223"/>
      <c r="D221" s="223"/>
      <c r="E221" s="223"/>
      <c r="F221" s="223"/>
      <c r="G221" s="225"/>
    </row>
    <row r="222" spans="1:7" ht="15">
      <c r="A222" s="273">
        <v>19</v>
      </c>
      <c r="B222" s="50" t="s">
        <v>1322</v>
      </c>
      <c r="C222" s="51" t="s">
        <v>1321</v>
      </c>
      <c r="D222" s="273">
        <v>1</v>
      </c>
      <c r="E222" s="56"/>
      <c r="F222" s="23"/>
      <c r="G222" s="23">
        <f>D222*F222</f>
        <v>0</v>
      </c>
    </row>
    <row r="223" spans="1:7">
      <c r="A223" s="223"/>
      <c r="B223" s="223"/>
      <c r="C223" s="224" t="s">
        <v>1320</v>
      </c>
      <c r="D223" s="223"/>
      <c r="E223" s="223"/>
      <c r="F223" s="223"/>
      <c r="G223" s="225"/>
    </row>
    <row r="224" spans="1:7">
      <c r="A224" s="223"/>
      <c r="B224" s="223"/>
      <c r="C224" s="224" t="s">
        <v>1319</v>
      </c>
      <c r="D224" s="223"/>
      <c r="E224" s="223"/>
      <c r="F224" s="223"/>
      <c r="G224" s="225"/>
    </row>
    <row r="225" spans="1:7">
      <c r="A225" s="223"/>
      <c r="B225" s="223"/>
      <c r="C225" s="224" t="s">
        <v>1318</v>
      </c>
      <c r="D225" s="223"/>
      <c r="E225" s="223"/>
      <c r="F225" s="223"/>
      <c r="G225" s="225"/>
    </row>
    <row r="226" spans="1:7">
      <c r="A226" s="223"/>
      <c r="B226" s="223"/>
      <c r="C226" s="224" t="s">
        <v>1317</v>
      </c>
      <c r="D226" s="223"/>
      <c r="E226" s="223"/>
      <c r="F226" s="223"/>
      <c r="G226" s="225"/>
    </row>
    <row r="227" spans="1:7">
      <c r="A227" s="223"/>
      <c r="B227" s="223"/>
      <c r="C227" s="224" t="s">
        <v>1316</v>
      </c>
      <c r="D227" s="223"/>
      <c r="E227" s="223"/>
      <c r="F227" s="223"/>
      <c r="G227" s="225"/>
    </row>
    <row r="228" spans="1:7" ht="27.75">
      <c r="A228" s="223"/>
      <c r="B228" s="223"/>
      <c r="C228" s="294" t="s">
        <v>1706</v>
      </c>
      <c r="D228" s="223"/>
      <c r="E228" s="223"/>
      <c r="F228" s="223"/>
      <c r="G228" s="225"/>
    </row>
    <row r="229" spans="1:7">
      <c r="A229" s="223"/>
      <c r="B229" s="223"/>
      <c r="C229" s="226" t="s">
        <v>1315</v>
      </c>
      <c r="D229" s="223"/>
      <c r="E229" s="223"/>
      <c r="F229" s="223"/>
      <c r="G229" s="225"/>
    </row>
    <row r="230" spans="1:7">
      <c r="A230" s="223"/>
      <c r="B230" s="223"/>
      <c r="C230" s="223"/>
      <c r="D230" s="223"/>
      <c r="E230" s="223"/>
      <c r="F230" s="223"/>
      <c r="G230" s="225"/>
    </row>
    <row r="231" spans="1:7" ht="15">
      <c r="A231" s="273">
        <v>20</v>
      </c>
      <c r="B231" s="50" t="s">
        <v>1314</v>
      </c>
      <c r="C231" s="51" t="s">
        <v>1519</v>
      </c>
      <c r="D231" s="273">
        <v>1</v>
      </c>
      <c r="E231" s="56"/>
      <c r="F231" s="23"/>
      <c r="G231" s="23">
        <f>D231*F231</f>
        <v>0</v>
      </c>
    </row>
    <row r="232" spans="1:7">
      <c r="A232" s="223"/>
      <c r="B232" s="223"/>
      <c r="C232" s="224" t="s">
        <v>1313</v>
      </c>
      <c r="D232" s="223"/>
      <c r="E232" s="223"/>
      <c r="F232" s="223"/>
      <c r="G232" s="225"/>
    </row>
    <row r="233" spans="1:7" ht="25.5">
      <c r="A233" s="223"/>
      <c r="B233" s="223"/>
      <c r="C233" s="224" t="s">
        <v>1216</v>
      </c>
      <c r="D233" s="223"/>
      <c r="E233" s="223"/>
      <c r="F233" s="223"/>
      <c r="G233" s="225"/>
    </row>
    <row r="234" spans="1:7">
      <c r="A234" s="223"/>
      <c r="B234" s="223"/>
      <c r="C234" s="224" t="s">
        <v>1312</v>
      </c>
      <c r="D234" s="223"/>
      <c r="E234" s="223"/>
      <c r="F234" s="223"/>
      <c r="G234" s="225"/>
    </row>
    <row r="235" spans="1:7">
      <c r="A235" s="223"/>
      <c r="B235" s="223"/>
      <c r="C235" s="224" t="s">
        <v>1311</v>
      </c>
      <c r="D235" s="223"/>
      <c r="E235" s="223"/>
      <c r="F235" s="223"/>
      <c r="G235" s="225"/>
    </row>
    <row r="236" spans="1:7">
      <c r="A236" s="223"/>
      <c r="B236" s="223"/>
      <c r="C236" s="224" t="s">
        <v>1518</v>
      </c>
      <c r="D236" s="223"/>
      <c r="E236" s="223"/>
      <c r="F236" s="223"/>
      <c r="G236" s="225"/>
    </row>
    <row r="237" spans="1:7" ht="25.5">
      <c r="A237" s="223"/>
      <c r="B237" s="223"/>
      <c r="C237" s="224" t="s">
        <v>1304</v>
      </c>
      <c r="D237" s="223"/>
      <c r="E237" s="223"/>
      <c r="F237" s="223"/>
      <c r="G237" s="225"/>
    </row>
    <row r="238" spans="1:7" ht="27.75">
      <c r="A238" s="223"/>
      <c r="B238" s="223"/>
      <c r="C238" s="294" t="s">
        <v>1706</v>
      </c>
      <c r="D238" s="223"/>
      <c r="E238" s="223"/>
      <c r="F238" s="223"/>
      <c r="G238" s="225"/>
    </row>
    <row r="239" spans="1:7">
      <c r="A239" s="223"/>
      <c r="B239" s="223"/>
      <c r="C239" s="226" t="s">
        <v>1517</v>
      </c>
      <c r="D239" s="223"/>
      <c r="E239" s="223"/>
      <c r="F239" s="223"/>
      <c r="G239" s="225"/>
    </row>
    <row r="240" spans="1:7">
      <c r="A240" s="223"/>
      <c r="B240" s="223"/>
      <c r="C240" s="226" t="s">
        <v>1292</v>
      </c>
      <c r="D240" s="223"/>
      <c r="E240" s="223"/>
      <c r="F240" s="223"/>
      <c r="G240" s="225"/>
    </row>
    <row r="241" spans="1:7">
      <c r="A241" s="223"/>
      <c r="B241" s="223"/>
      <c r="C241" s="223"/>
      <c r="D241" s="223"/>
      <c r="E241" s="223"/>
      <c r="F241" s="223"/>
      <c r="G241" s="225"/>
    </row>
    <row r="242" spans="1:7" ht="15">
      <c r="A242" s="273">
        <v>21</v>
      </c>
      <c r="B242" s="50" t="s">
        <v>1310</v>
      </c>
      <c r="C242" s="51" t="s">
        <v>1309</v>
      </c>
      <c r="D242" s="273">
        <v>1</v>
      </c>
      <c r="E242" s="56"/>
      <c r="F242" s="23"/>
      <c r="G242" s="23">
        <f>D242*F242</f>
        <v>0</v>
      </c>
    </row>
    <row r="243" spans="1:7" ht="25.5">
      <c r="A243" s="223"/>
      <c r="B243" s="223"/>
      <c r="C243" s="224" t="s">
        <v>1308</v>
      </c>
      <c r="D243" s="223"/>
      <c r="E243" s="223"/>
      <c r="F243" s="223"/>
      <c r="G243" s="225"/>
    </row>
    <row r="244" spans="1:7">
      <c r="A244" s="223"/>
      <c r="B244" s="223"/>
      <c r="C244" s="224" t="s">
        <v>1307</v>
      </c>
      <c r="D244" s="223"/>
      <c r="E244" s="223"/>
      <c r="F244" s="223"/>
      <c r="G244" s="225"/>
    </row>
    <row r="245" spans="1:7">
      <c r="A245" s="223"/>
      <c r="B245" s="223"/>
      <c r="C245" s="224" t="s">
        <v>1306</v>
      </c>
      <c r="D245" s="223"/>
      <c r="E245" s="223"/>
      <c r="F245" s="223"/>
      <c r="G245" s="225"/>
    </row>
    <row r="246" spans="1:7">
      <c r="A246" s="223"/>
      <c r="B246" s="223"/>
      <c r="C246" s="224" t="s">
        <v>1305</v>
      </c>
      <c r="D246" s="223"/>
      <c r="E246" s="223"/>
      <c r="F246" s="223"/>
      <c r="G246" s="225"/>
    </row>
    <row r="247" spans="1:7" ht="25.5">
      <c r="A247" s="223"/>
      <c r="B247" s="223"/>
      <c r="C247" s="224" t="s">
        <v>1304</v>
      </c>
      <c r="D247" s="223"/>
      <c r="E247" s="223"/>
      <c r="F247" s="223"/>
      <c r="G247" s="225"/>
    </row>
    <row r="248" spans="1:7" ht="27.75">
      <c r="A248" s="223"/>
      <c r="B248" s="223"/>
      <c r="C248" s="294" t="s">
        <v>1706</v>
      </c>
      <c r="D248" s="223"/>
      <c r="E248" s="223"/>
      <c r="F248" s="223"/>
      <c r="G248" s="225"/>
    </row>
    <row r="249" spans="1:7">
      <c r="A249" s="223"/>
      <c r="B249" s="223"/>
      <c r="C249" s="226" t="s">
        <v>1303</v>
      </c>
      <c r="D249" s="223"/>
      <c r="E249" s="223"/>
      <c r="F249" s="223"/>
      <c r="G249" s="225"/>
    </row>
    <row r="250" spans="1:7">
      <c r="A250" s="223"/>
      <c r="B250" s="223"/>
      <c r="C250" s="226" t="s">
        <v>1302</v>
      </c>
      <c r="D250" s="223"/>
      <c r="E250" s="223"/>
      <c r="F250" s="223"/>
      <c r="G250" s="225"/>
    </row>
    <row r="251" spans="1:7">
      <c r="A251" s="223"/>
      <c r="B251" s="223"/>
      <c r="C251" s="223"/>
      <c r="D251" s="223"/>
      <c r="E251" s="223"/>
      <c r="F251" s="223"/>
      <c r="G251" s="225"/>
    </row>
    <row r="252" spans="1:7" ht="15">
      <c r="A252" s="273">
        <v>22</v>
      </c>
      <c r="B252" s="50" t="s">
        <v>1301</v>
      </c>
      <c r="C252" s="51" t="s">
        <v>1187</v>
      </c>
      <c r="D252" s="273">
        <v>1</v>
      </c>
      <c r="E252" s="56"/>
      <c r="F252" s="23"/>
      <c r="G252" s="23">
        <f>D252*F252</f>
        <v>0</v>
      </c>
    </row>
    <row r="253" spans="1:7" ht="25.5">
      <c r="A253" s="223"/>
      <c r="B253" s="223"/>
      <c r="C253" s="224" t="s">
        <v>1186</v>
      </c>
      <c r="D253" s="223"/>
      <c r="E253" s="223"/>
      <c r="F253" s="223"/>
      <c r="G253" s="225"/>
    </row>
    <row r="254" spans="1:7" ht="25.5">
      <c r="A254" s="223"/>
      <c r="B254" s="223"/>
      <c r="C254" s="224" t="s">
        <v>1185</v>
      </c>
      <c r="D254" s="223"/>
      <c r="E254" s="223"/>
      <c r="F254" s="223"/>
      <c r="G254" s="225"/>
    </row>
    <row r="255" spans="1:7">
      <c r="A255" s="223"/>
      <c r="B255" s="223"/>
      <c r="C255" s="224" t="s">
        <v>1184</v>
      </c>
      <c r="D255" s="223"/>
      <c r="E255" s="223"/>
      <c r="F255" s="223"/>
      <c r="G255" s="225"/>
    </row>
    <row r="256" spans="1:7" ht="25.5">
      <c r="A256" s="223"/>
      <c r="B256" s="223"/>
      <c r="C256" s="224" t="s">
        <v>1183</v>
      </c>
      <c r="D256" s="223"/>
      <c r="E256" s="223"/>
      <c r="F256" s="223"/>
      <c r="G256" s="225"/>
    </row>
    <row r="257" spans="1:7">
      <c r="A257" s="223"/>
      <c r="B257" s="223"/>
      <c r="C257" s="224" t="s">
        <v>1182</v>
      </c>
      <c r="D257" s="223"/>
      <c r="E257" s="223"/>
      <c r="F257" s="223"/>
      <c r="G257" s="225"/>
    </row>
    <row r="258" spans="1:7">
      <c r="A258" s="223"/>
      <c r="B258" s="223"/>
      <c r="C258" s="224" t="s">
        <v>1181</v>
      </c>
      <c r="D258" s="223"/>
      <c r="E258" s="223"/>
      <c r="F258" s="223"/>
      <c r="G258" s="225"/>
    </row>
    <row r="259" spans="1:7">
      <c r="A259" s="223"/>
      <c r="B259" s="223"/>
      <c r="C259" s="224" t="s">
        <v>1180</v>
      </c>
      <c r="D259" s="223"/>
      <c r="E259" s="223"/>
      <c r="F259" s="223"/>
      <c r="G259" s="225"/>
    </row>
    <row r="260" spans="1:7" ht="25.5">
      <c r="A260" s="223"/>
      <c r="B260" s="223"/>
      <c r="C260" s="224" t="s">
        <v>1179</v>
      </c>
      <c r="D260" s="223"/>
      <c r="E260" s="223"/>
      <c r="F260" s="223"/>
      <c r="G260" s="225"/>
    </row>
    <row r="261" spans="1:7" ht="15">
      <c r="A261" s="223"/>
      <c r="B261" s="223"/>
      <c r="C261" s="224" t="s">
        <v>1178</v>
      </c>
      <c r="D261" s="223"/>
      <c r="E261" s="223"/>
      <c r="F261" s="223"/>
      <c r="G261" s="225"/>
    </row>
    <row r="262" spans="1:7">
      <c r="A262" s="223"/>
      <c r="B262" s="223"/>
      <c r="C262" s="226" t="s">
        <v>1177</v>
      </c>
      <c r="D262" s="223"/>
      <c r="E262" s="223"/>
      <c r="F262" s="223"/>
      <c r="G262" s="225"/>
    </row>
    <row r="263" spans="1:7">
      <c r="A263" s="223"/>
      <c r="B263" s="223"/>
      <c r="C263" s="223"/>
      <c r="D263" s="223"/>
      <c r="E263" s="223"/>
      <c r="F263" s="223"/>
      <c r="G263" s="225"/>
    </row>
    <row r="264" spans="1:7" ht="15">
      <c r="A264" s="273">
        <v>23</v>
      </c>
      <c r="B264" s="50" t="s">
        <v>1300</v>
      </c>
      <c r="C264" s="51" t="s">
        <v>1299</v>
      </c>
      <c r="D264" s="273">
        <v>1</v>
      </c>
      <c r="E264" s="56"/>
      <c r="F264" s="23"/>
      <c r="G264" s="23">
        <f>D264*F264</f>
        <v>0</v>
      </c>
    </row>
    <row r="265" spans="1:7">
      <c r="A265" s="223"/>
      <c r="B265" s="223"/>
      <c r="C265" s="224" t="s">
        <v>1298</v>
      </c>
      <c r="D265" s="223"/>
      <c r="E265" s="223"/>
      <c r="F265" s="223"/>
      <c r="G265" s="225"/>
    </row>
    <row r="266" spans="1:7">
      <c r="A266" s="223"/>
      <c r="B266" s="223"/>
      <c r="C266" s="224" t="s">
        <v>1297</v>
      </c>
      <c r="D266" s="223"/>
      <c r="E266" s="223"/>
      <c r="F266" s="223"/>
      <c r="G266" s="225"/>
    </row>
    <row r="267" spans="1:7">
      <c r="A267" s="223"/>
      <c r="B267" s="223"/>
      <c r="C267" s="224" t="s">
        <v>1296</v>
      </c>
      <c r="D267" s="223"/>
      <c r="E267" s="223"/>
      <c r="F267" s="223"/>
      <c r="G267" s="225"/>
    </row>
    <row r="268" spans="1:7">
      <c r="A268" s="223"/>
      <c r="B268" s="223"/>
      <c r="C268" s="224" t="s">
        <v>1246</v>
      </c>
      <c r="D268" s="223"/>
      <c r="E268" s="223"/>
      <c r="F268" s="223"/>
      <c r="G268" s="225"/>
    </row>
    <row r="269" spans="1:7">
      <c r="A269" s="223"/>
      <c r="B269" s="223"/>
      <c r="C269" s="224" t="s">
        <v>1295</v>
      </c>
      <c r="D269" s="223"/>
      <c r="E269" s="223"/>
      <c r="F269" s="223"/>
      <c r="G269" s="225"/>
    </row>
    <row r="270" spans="1:7">
      <c r="A270" s="223"/>
      <c r="B270" s="223"/>
      <c r="C270" s="224" t="s">
        <v>1294</v>
      </c>
      <c r="D270" s="223"/>
      <c r="E270" s="223"/>
      <c r="F270" s="223"/>
      <c r="G270" s="225"/>
    </row>
    <row r="271" spans="1:7" ht="27.75">
      <c r="A271" s="223"/>
      <c r="B271" s="223"/>
      <c r="C271" s="294" t="s">
        <v>1706</v>
      </c>
      <c r="D271" s="223"/>
      <c r="E271" s="223"/>
      <c r="F271" s="223"/>
      <c r="G271" s="225"/>
    </row>
    <row r="272" spans="1:7">
      <c r="A272" s="223"/>
      <c r="B272" s="223"/>
      <c r="C272" s="226" t="s">
        <v>1293</v>
      </c>
      <c r="D272" s="223"/>
      <c r="E272" s="223"/>
      <c r="F272" s="223"/>
      <c r="G272" s="225"/>
    </row>
    <row r="273" spans="1:7">
      <c r="A273" s="223"/>
      <c r="B273" s="223"/>
      <c r="C273" s="226" t="s">
        <v>1292</v>
      </c>
      <c r="D273" s="223"/>
      <c r="E273" s="223"/>
      <c r="F273" s="223"/>
      <c r="G273" s="225"/>
    </row>
    <row r="274" spans="1:7">
      <c r="A274" s="223"/>
      <c r="B274" s="223"/>
      <c r="C274" s="223"/>
      <c r="D274" s="223"/>
      <c r="E274" s="223"/>
      <c r="F274" s="223"/>
      <c r="G274" s="225"/>
    </row>
    <row r="275" spans="1:7" ht="15">
      <c r="A275" s="273">
        <v>24</v>
      </c>
      <c r="B275" s="50" t="s">
        <v>1285</v>
      </c>
      <c r="C275" s="51" t="s">
        <v>1291</v>
      </c>
      <c r="D275" s="273">
        <v>1</v>
      </c>
      <c r="E275" s="56"/>
      <c r="F275" s="23"/>
      <c r="G275" s="23">
        <f>D275*F275</f>
        <v>0</v>
      </c>
    </row>
    <row r="276" spans="1:7">
      <c r="A276" s="223"/>
      <c r="B276" s="223"/>
      <c r="C276" s="224" t="s">
        <v>1274</v>
      </c>
      <c r="D276" s="223"/>
      <c r="E276" s="223"/>
      <c r="F276" s="223"/>
      <c r="G276" s="225"/>
    </row>
    <row r="277" spans="1:7">
      <c r="A277" s="223"/>
      <c r="B277" s="223"/>
      <c r="C277" s="224" t="s">
        <v>1273</v>
      </c>
      <c r="D277" s="223"/>
      <c r="E277" s="223"/>
      <c r="F277" s="223"/>
      <c r="G277" s="225"/>
    </row>
    <row r="278" spans="1:7">
      <c r="A278" s="223"/>
      <c r="B278" s="223"/>
      <c r="C278" s="224" t="s">
        <v>1290</v>
      </c>
      <c r="D278" s="223"/>
      <c r="E278" s="223"/>
      <c r="F278" s="223"/>
      <c r="G278" s="225"/>
    </row>
    <row r="279" spans="1:7">
      <c r="A279" s="223"/>
      <c r="B279" s="223"/>
      <c r="C279" s="224" t="s">
        <v>1289</v>
      </c>
      <c r="D279" s="223"/>
      <c r="E279" s="223"/>
      <c r="F279" s="223"/>
      <c r="G279" s="225"/>
    </row>
    <row r="280" spans="1:7">
      <c r="A280" s="223"/>
      <c r="B280" s="223"/>
      <c r="C280" s="224" t="s">
        <v>1288</v>
      </c>
      <c r="D280" s="223"/>
      <c r="E280" s="223"/>
      <c r="F280" s="223"/>
      <c r="G280" s="225"/>
    </row>
    <row r="281" spans="1:7">
      <c r="A281" s="223"/>
      <c r="B281" s="223"/>
      <c r="C281" s="224" t="s">
        <v>1287</v>
      </c>
      <c r="D281" s="223"/>
      <c r="E281" s="223"/>
      <c r="F281" s="223"/>
      <c r="G281" s="225"/>
    </row>
    <row r="282" spans="1:7" ht="27.75">
      <c r="A282" s="223"/>
      <c r="B282" s="223"/>
      <c r="C282" s="294" t="s">
        <v>1706</v>
      </c>
      <c r="D282" s="223"/>
      <c r="E282" s="223"/>
      <c r="F282" s="223"/>
      <c r="G282" s="225"/>
    </row>
    <row r="283" spans="1:7">
      <c r="A283" s="223"/>
      <c r="B283" s="223"/>
      <c r="C283" s="226" t="s">
        <v>1286</v>
      </c>
      <c r="D283" s="223"/>
      <c r="E283" s="223"/>
      <c r="F283" s="223"/>
      <c r="G283" s="225"/>
    </row>
    <row r="284" spans="1:7">
      <c r="A284" s="223"/>
      <c r="B284" s="223"/>
      <c r="C284" s="227"/>
      <c r="D284" s="223"/>
      <c r="E284" s="223"/>
      <c r="F284" s="223"/>
      <c r="G284" s="225"/>
    </row>
    <row r="285" spans="1:7" ht="15">
      <c r="A285" s="273">
        <v>25</v>
      </c>
      <c r="B285" s="50" t="s">
        <v>1270</v>
      </c>
      <c r="C285" s="51" t="s">
        <v>1284</v>
      </c>
      <c r="D285" s="273">
        <v>1</v>
      </c>
      <c r="E285" s="56"/>
      <c r="F285" s="23"/>
      <c r="G285" s="23">
        <f>D285*F285</f>
        <v>0</v>
      </c>
    </row>
    <row r="286" spans="1:7">
      <c r="A286" s="223"/>
      <c r="B286" s="223"/>
      <c r="C286" s="224" t="s">
        <v>1283</v>
      </c>
      <c r="D286" s="223"/>
      <c r="E286" s="223"/>
      <c r="F286" s="223"/>
      <c r="G286" s="225"/>
    </row>
    <row r="287" spans="1:7">
      <c r="A287" s="223"/>
      <c r="B287" s="223"/>
      <c r="C287" s="224" t="s">
        <v>1282</v>
      </c>
      <c r="D287" s="223"/>
      <c r="E287" s="223"/>
      <c r="F287" s="223"/>
      <c r="G287" s="225"/>
    </row>
    <row r="288" spans="1:7">
      <c r="A288" s="223"/>
      <c r="B288" s="223"/>
      <c r="C288" s="224" t="s">
        <v>1272</v>
      </c>
      <c r="D288" s="223"/>
      <c r="E288" s="223"/>
      <c r="F288" s="223"/>
      <c r="G288" s="225"/>
    </row>
    <row r="289" spans="1:7">
      <c r="A289" s="223"/>
      <c r="B289" s="223"/>
      <c r="C289" s="223"/>
      <c r="D289" s="223"/>
      <c r="E289" s="223"/>
      <c r="F289" s="223"/>
      <c r="G289" s="225"/>
    </row>
    <row r="290" spans="1:7" ht="15">
      <c r="A290" s="273">
        <v>26</v>
      </c>
      <c r="B290" s="50" t="s">
        <v>1281</v>
      </c>
      <c r="C290" s="51" t="s">
        <v>1244</v>
      </c>
      <c r="D290" s="273">
        <v>1</v>
      </c>
      <c r="E290" s="56"/>
      <c r="F290" s="23"/>
      <c r="G290" s="23">
        <f>D290*F290</f>
        <v>0</v>
      </c>
    </row>
    <row r="291" spans="1:7">
      <c r="A291" s="223"/>
      <c r="B291" s="223"/>
      <c r="C291" s="224" t="s">
        <v>1279</v>
      </c>
      <c r="D291" s="223"/>
      <c r="E291" s="223"/>
      <c r="F291" s="223"/>
      <c r="G291" s="225"/>
    </row>
    <row r="292" spans="1:7">
      <c r="A292" s="223"/>
      <c r="B292" s="223"/>
      <c r="C292" s="224" t="s">
        <v>1242</v>
      </c>
      <c r="D292" s="223"/>
      <c r="E292" s="223"/>
      <c r="F292" s="223"/>
      <c r="G292" s="225"/>
    </row>
    <row r="293" spans="1:7">
      <c r="A293" s="223"/>
      <c r="B293" s="223"/>
      <c r="C293" s="224" t="s">
        <v>1241</v>
      </c>
      <c r="D293" s="223"/>
      <c r="E293" s="223"/>
      <c r="F293" s="223"/>
      <c r="G293" s="225"/>
    </row>
    <row r="294" spans="1:7">
      <c r="A294" s="223"/>
      <c r="B294" s="223"/>
      <c r="C294" s="224" t="s">
        <v>1240</v>
      </c>
      <c r="D294" s="223"/>
      <c r="E294" s="223"/>
      <c r="F294" s="223"/>
      <c r="G294" s="225"/>
    </row>
    <row r="295" spans="1:7">
      <c r="A295" s="223"/>
      <c r="B295" s="223"/>
      <c r="C295" s="224" t="s">
        <v>1239</v>
      </c>
      <c r="D295" s="223"/>
      <c r="E295" s="223"/>
      <c r="F295" s="223"/>
      <c r="G295" s="225"/>
    </row>
    <row r="296" spans="1:7" ht="27.75">
      <c r="A296" s="223"/>
      <c r="B296" s="223"/>
      <c r="C296" s="294" t="s">
        <v>1706</v>
      </c>
      <c r="D296" s="223"/>
      <c r="E296" s="223"/>
      <c r="F296" s="223"/>
      <c r="G296" s="225"/>
    </row>
    <row r="297" spans="1:7" ht="15">
      <c r="A297" s="223"/>
      <c r="B297" s="223"/>
      <c r="C297" s="224" t="s">
        <v>1278</v>
      </c>
      <c r="D297" s="223"/>
      <c r="E297" s="223"/>
      <c r="F297" s="223"/>
      <c r="G297" s="225"/>
    </row>
    <row r="298" spans="1:7">
      <c r="A298" s="223"/>
      <c r="B298" s="223"/>
      <c r="C298" s="223"/>
      <c r="D298" s="223"/>
      <c r="E298" s="223"/>
      <c r="F298" s="223"/>
      <c r="G298" s="225"/>
    </row>
    <row r="299" spans="1:7" ht="15">
      <c r="A299" s="273">
        <v>27</v>
      </c>
      <c r="B299" s="50" t="s">
        <v>1280</v>
      </c>
      <c r="C299" s="51" t="s">
        <v>1244</v>
      </c>
      <c r="D299" s="273">
        <v>1</v>
      </c>
      <c r="E299" s="56"/>
      <c r="F299" s="23"/>
      <c r="G299" s="23">
        <f>D299*F299</f>
        <v>0</v>
      </c>
    </row>
    <row r="300" spans="1:7">
      <c r="A300" s="223"/>
      <c r="B300" s="223"/>
      <c r="C300" s="224" t="s">
        <v>1279</v>
      </c>
      <c r="D300" s="223"/>
      <c r="E300" s="223"/>
      <c r="F300" s="223"/>
      <c r="G300" s="225"/>
    </row>
    <row r="301" spans="1:7">
      <c r="A301" s="223"/>
      <c r="B301" s="223"/>
      <c r="C301" s="224" t="s">
        <v>1242</v>
      </c>
      <c r="D301" s="223"/>
      <c r="E301" s="223"/>
      <c r="F301" s="223"/>
      <c r="G301" s="225"/>
    </row>
    <row r="302" spans="1:7">
      <c r="A302" s="223"/>
      <c r="B302" s="223"/>
      <c r="C302" s="224" t="s">
        <v>1241</v>
      </c>
      <c r="D302" s="223"/>
      <c r="E302" s="223"/>
      <c r="F302" s="223"/>
      <c r="G302" s="225"/>
    </row>
    <row r="303" spans="1:7">
      <c r="A303" s="223"/>
      <c r="B303" s="223"/>
      <c r="C303" s="224" t="s">
        <v>1240</v>
      </c>
      <c r="D303" s="223"/>
      <c r="E303" s="223"/>
      <c r="F303" s="223"/>
      <c r="G303" s="225"/>
    </row>
    <row r="304" spans="1:7">
      <c r="A304" s="223"/>
      <c r="B304" s="223"/>
      <c r="C304" s="224" t="s">
        <v>1239</v>
      </c>
      <c r="D304" s="223"/>
      <c r="E304" s="223"/>
      <c r="F304" s="223"/>
      <c r="G304" s="225"/>
    </row>
    <row r="305" spans="1:7" ht="27.75">
      <c r="A305" s="223"/>
      <c r="B305" s="223"/>
      <c r="C305" s="294" t="s">
        <v>1706</v>
      </c>
      <c r="D305" s="223"/>
      <c r="E305" s="223"/>
      <c r="F305" s="223"/>
      <c r="G305" s="225"/>
    </row>
    <row r="306" spans="1:7" ht="15">
      <c r="A306" s="223"/>
      <c r="B306" s="223"/>
      <c r="C306" s="224" t="s">
        <v>1278</v>
      </c>
      <c r="D306" s="223"/>
      <c r="E306" s="223"/>
      <c r="F306" s="223"/>
      <c r="G306" s="225"/>
    </row>
    <row r="307" spans="1:7">
      <c r="A307" s="223"/>
      <c r="B307" s="223"/>
      <c r="C307" s="223"/>
      <c r="D307" s="223"/>
      <c r="E307" s="223"/>
      <c r="F307" s="223"/>
      <c r="G307" s="225"/>
    </row>
    <row r="308" spans="1:7" ht="15">
      <c r="A308" s="273"/>
      <c r="B308" s="50"/>
      <c r="C308" s="51" t="s">
        <v>1262</v>
      </c>
      <c r="D308" s="33"/>
      <c r="E308" s="56"/>
      <c r="F308" s="23"/>
      <c r="G308" s="23"/>
    </row>
    <row r="309" spans="1:7" ht="15">
      <c r="A309" s="273">
        <v>28</v>
      </c>
      <c r="B309" s="50" t="s">
        <v>1261</v>
      </c>
      <c r="C309" s="51" t="s">
        <v>1516</v>
      </c>
      <c r="D309" s="273">
        <v>1</v>
      </c>
      <c r="E309" s="56"/>
      <c r="F309" s="23"/>
      <c r="G309" s="23">
        <f>D309*F309</f>
        <v>0</v>
      </c>
    </row>
    <row r="310" spans="1:7">
      <c r="A310" s="223"/>
      <c r="B310" s="223"/>
      <c r="C310" s="224" t="s">
        <v>1253</v>
      </c>
      <c r="D310" s="223"/>
      <c r="E310" s="223"/>
      <c r="F310" s="223"/>
      <c r="G310" s="225"/>
    </row>
    <row r="311" spans="1:7">
      <c r="A311" s="223"/>
      <c r="B311" s="223"/>
      <c r="C311" s="224" t="s">
        <v>1219</v>
      </c>
      <c r="D311" s="223"/>
      <c r="E311" s="223"/>
      <c r="F311" s="223"/>
      <c r="G311" s="225"/>
    </row>
    <row r="312" spans="1:7" ht="25.5">
      <c r="A312" s="223"/>
      <c r="B312" s="223"/>
      <c r="C312" s="224" t="s">
        <v>1216</v>
      </c>
      <c r="D312" s="223"/>
      <c r="E312" s="223"/>
      <c r="F312" s="223"/>
      <c r="G312" s="225"/>
    </row>
    <row r="313" spans="1:7">
      <c r="A313" s="223"/>
      <c r="B313" s="223"/>
      <c r="C313" s="224" t="s">
        <v>1260</v>
      </c>
      <c r="D313" s="223"/>
      <c r="E313" s="223"/>
      <c r="F313" s="223"/>
      <c r="G313" s="225"/>
    </row>
    <row r="314" spans="1:7">
      <c r="A314" s="223"/>
      <c r="B314" s="223"/>
      <c r="C314" s="224" t="s">
        <v>1215</v>
      </c>
      <c r="D314" s="223"/>
      <c r="E314" s="223"/>
      <c r="F314" s="223"/>
      <c r="G314" s="225"/>
    </row>
    <row r="315" spans="1:7">
      <c r="A315" s="223"/>
      <c r="B315" s="223"/>
      <c r="C315" s="224" t="s">
        <v>1259</v>
      </c>
      <c r="D315" s="223"/>
      <c r="E315" s="223"/>
      <c r="F315" s="223"/>
      <c r="G315" s="225"/>
    </row>
    <row r="316" spans="1:7" ht="25.5">
      <c r="A316" s="223"/>
      <c r="B316" s="223"/>
      <c r="C316" s="224" t="s">
        <v>1213</v>
      </c>
      <c r="D316" s="223"/>
      <c r="E316" s="223"/>
      <c r="F316" s="223"/>
      <c r="G316" s="225"/>
    </row>
    <row r="317" spans="1:7" ht="25.5">
      <c r="A317" s="223"/>
      <c r="B317" s="223"/>
      <c r="C317" s="224" t="s">
        <v>1212</v>
      </c>
      <c r="D317" s="223"/>
      <c r="E317" s="223"/>
      <c r="F317" s="223"/>
      <c r="G317" s="225"/>
    </row>
    <row r="318" spans="1:7">
      <c r="A318" s="223"/>
      <c r="B318" s="223"/>
      <c r="C318" s="224" t="s">
        <v>1211</v>
      </c>
      <c r="D318" s="223"/>
      <c r="E318" s="223"/>
      <c r="F318" s="223"/>
      <c r="G318" s="225"/>
    </row>
    <row r="319" spans="1:7">
      <c r="A319" s="223"/>
      <c r="B319" s="223"/>
      <c r="C319" s="224" t="s">
        <v>1210</v>
      </c>
      <c r="D319" s="223"/>
      <c r="E319" s="223"/>
      <c r="F319" s="223"/>
      <c r="G319" s="225"/>
    </row>
    <row r="320" spans="1:7">
      <c r="A320" s="223"/>
      <c r="B320" s="223"/>
      <c r="C320" s="224" t="s">
        <v>1258</v>
      </c>
      <c r="D320" s="223"/>
      <c r="E320" s="223"/>
      <c r="F320" s="223"/>
      <c r="G320" s="225"/>
    </row>
    <row r="321" spans="1:7">
      <c r="A321" s="223"/>
      <c r="B321" s="223"/>
      <c r="C321" s="224" t="s">
        <v>1208</v>
      </c>
      <c r="D321" s="223"/>
      <c r="E321" s="223"/>
      <c r="F321" s="223"/>
      <c r="G321" s="225"/>
    </row>
    <row r="322" spans="1:7" ht="25.5">
      <c r="A322" s="223"/>
      <c r="B322" s="223"/>
      <c r="C322" s="224" t="s">
        <v>1207</v>
      </c>
      <c r="D322" s="223"/>
      <c r="E322" s="223"/>
      <c r="F322" s="223"/>
      <c r="G322" s="225"/>
    </row>
    <row r="323" spans="1:7">
      <c r="A323" s="223"/>
      <c r="B323" s="223"/>
      <c r="C323" s="224" t="s">
        <v>1257</v>
      </c>
      <c r="D323" s="223"/>
      <c r="E323" s="223"/>
      <c r="F323" s="223"/>
      <c r="G323" s="225"/>
    </row>
    <row r="324" spans="1:7" ht="25.5">
      <c r="A324" s="223"/>
      <c r="B324" s="223"/>
      <c r="C324" s="224" t="s">
        <v>1205</v>
      </c>
      <c r="D324" s="223"/>
      <c r="E324" s="223"/>
      <c r="F324" s="223"/>
      <c r="G324" s="225"/>
    </row>
    <row r="325" spans="1:7" ht="25.5">
      <c r="A325" s="223"/>
      <c r="B325" s="223"/>
      <c r="C325" s="224" t="s">
        <v>1204</v>
      </c>
      <c r="D325" s="223"/>
      <c r="E325" s="223"/>
      <c r="F325" s="223"/>
      <c r="G325" s="225"/>
    </row>
    <row r="326" spans="1:7" ht="15">
      <c r="A326" s="223"/>
      <c r="B326" s="223"/>
      <c r="C326" s="294" t="s">
        <v>1707</v>
      </c>
      <c r="D326" s="223"/>
      <c r="E326" s="223"/>
      <c r="F326" s="223"/>
      <c r="G326" s="225"/>
    </row>
    <row r="327" spans="1:7" ht="15">
      <c r="A327" s="223"/>
      <c r="B327" s="223"/>
      <c r="C327" s="224" t="s">
        <v>1256</v>
      </c>
      <c r="D327" s="223"/>
      <c r="E327" s="223"/>
      <c r="F327" s="223"/>
      <c r="G327" s="225"/>
    </row>
    <row r="328" spans="1:7">
      <c r="A328" s="223"/>
      <c r="B328" s="223"/>
      <c r="C328" s="223"/>
      <c r="D328" s="223"/>
      <c r="E328" s="223"/>
      <c r="F328" s="223"/>
      <c r="G328" s="225"/>
    </row>
    <row r="329" spans="1:7" ht="15">
      <c r="A329" s="273">
        <v>29</v>
      </c>
      <c r="B329" s="50" t="s">
        <v>1255</v>
      </c>
      <c r="C329" s="51" t="s">
        <v>1254</v>
      </c>
      <c r="D329" s="273">
        <v>1</v>
      </c>
      <c r="E329" s="56"/>
      <c r="F329" s="23"/>
      <c r="G329" s="23">
        <f>D329*F329</f>
        <v>0</v>
      </c>
    </row>
    <row r="330" spans="1:7">
      <c r="A330" s="223"/>
      <c r="B330" s="223"/>
      <c r="C330" s="224" t="s">
        <v>1253</v>
      </c>
      <c r="D330" s="223"/>
      <c r="E330" s="223"/>
      <c r="F330" s="223"/>
      <c r="G330" s="225"/>
    </row>
    <row r="331" spans="1:7">
      <c r="A331" s="223"/>
      <c r="B331" s="223"/>
      <c r="C331" s="224" t="s">
        <v>1219</v>
      </c>
      <c r="D331" s="223"/>
      <c r="E331" s="223"/>
      <c r="F331" s="223"/>
      <c r="G331" s="225"/>
    </row>
    <row r="332" spans="1:7" ht="25.5">
      <c r="A332" s="223"/>
      <c r="B332" s="223"/>
      <c r="C332" s="224" t="s">
        <v>1216</v>
      </c>
      <c r="D332" s="223"/>
      <c r="E332" s="223"/>
      <c r="F332" s="223"/>
      <c r="G332" s="225"/>
    </row>
    <row r="333" spans="1:7">
      <c r="A333" s="223"/>
      <c r="B333" s="223"/>
      <c r="C333" s="224" t="s">
        <v>1252</v>
      </c>
      <c r="D333" s="223"/>
      <c r="E333" s="223"/>
      <c r="F333" s="223"/>
      <c r="G333" s="225"/>
    </row>
    <row r="334" spans="1:7">
      <c r="A334" s="223"/>
      <c r="B334" s="223"/>
      <c r="C334" s="224" t="s">
        <v>1251</v>
      </c>
      <c r="D334" s="223"/>
      <c r="E334" s="223"/>
      <c r="F334" s="223"/>
      <c r="G334" s="225"/>
    </row>
    <row r="335" spans="1:7">
      <c r="A335" s="223"/>
      <c r="B335" s="223"/>
      <c r="C335" s="224" t="s">
        <v>1250</v>
      </c>
      <c r="D335" s="223"/>
      <c r="E335" s="223"/>
      <c r="F335" s="223"/>
      <c r="G335" s="225"/>
    </row>
    <row r="336" spans="1:7">
      <c r="A336" s="223"/>
      <c r="B336" s="223"/>
      <c r="C336" s="224" t="s">
        <v>1249</v>
      </c>
      <c r="D336" s="223"/>
      <c r="E336" s="223"/>
      <c r="F336" s="223"/>
      <c r="G336" s="225"/>
    </row>
    <row r="337" spans="1:7">
      <c r="A337" s="223"/>
      <c r="B337" s="223"/>
      <c r="C337" s="224" t="s">
        <v>1208</v>
      </c>
      <c r="D337" s="223"/>
      <c r="E337" s="223"/>
      <c r="F337" s="223"/>
      <c r="G337" s="225"/>
    </row>
    <row r="338" spans="1:7">
      <c r="A338" s="223"/>
      <c r="B338" s="223"/>
      <c r="C338" s="224" t="s">
        <v>1248</v>
      </c>
      <c r="D338" s="223"/>
      <c r="E338" s="223"/>
      <c r="F338" s="223"/>
      <c r="G338" s="225"/>
    </row>
    <row r="339" spans="1:7">
      <c r="A339" s="223"/>
      <c r="B339" s="223"/>
      <c r="C339" s="224" t="s">
        <v>1247</v>
      </c>
      <c r="D339" s="223"/>
      <c r="E339" s="223"/>
      <c r="F339" s="223"/>
      <c r="G339" s="225"/>
    </row>
    <row r="340" spans="1:7">
      <c r="A340" s="223"/>
      <c r="B340" s="223"/>
      <c r="C340" s="224" t="s">
        <v>1246</v>
      </c>
      <c r="D340" s="223"/>
      <c r="E340" s="223"/>
      <c r="F340" s="223"/>
      <c r="G340" s="225"/>
    </row>
    <row r="341" spans="1:7" ht="27.75">
      <c r="A341" s="223"/>
      <c r="B341" s="223"/>
      <c r="C341" s="294" t="s">
        <v>1708</v>
      </c>
      <c r="D341" s="223"/>
      <c r="E341" s="223"/>
      <c r="F341" s="223"/>
      <c r="G341" s="225"/>
    </row>
    <row r="342" spans="1:7" ht="15">
      <c r="A342" s="223"/>
      <c r="B342" s="223"/>
      <c r="C342" s="294" t="s">
        <v>1707</v>
      </c>
      <c r="D342" s="223"/>
      <c r="E342" s="223"/>
      <c r="F342" s="223"/>
      <c r="G342" s="225"/>
    </row>
    <row r="343" spans="1:7" ht="15">
      <c r="A343" s="223"/>
      <c r="B343" s="223"/>
      <c r="C343" s="224" t="s">
        <v>1515</v>
      </c>
      <c r="D343" s="223"/>
      <c r="E343" s="223"/>
      <c r="F343" s="223"/>
      <c r="G343" s="225"/>
    </row>
    <row r="344" spans="1:7">
      <c r="A344" s="223"/>
      <c r="B344" s="223"/>
      <c r="C344" s="223"/>
      <c r="D344" s="223"/>
      <c r="E344" s="223"/>
      <c r="F344" s="223"/>
      <c r="G344" s="225"/>
    </row>
    <row r="345" spans="1:7" ht="15">
      <c r="A345" s="273">
        <v>30</v>
      </c>
      <c r="B345" s="50" t="s">
        <v>1245</v>
      </c>
      <c r="C345" s="51" t="s">
        <v>1244</v>
      </c>
      <c r="D345" s="273">
        <v>1</v>
      </c>
      <c r="E345" s="56"/>
      <c r="F345" s="23"/>
      <c r="G345" s="23">
        <f>D345*F345</f>
        <v>0</v>
      </c>
    </row>
    <row r="346" spans="1:7" ht="25.5">
      <c r="A346" s="223"/>
      <c r="B346" s="223"/>
      <c r="C346" s="224" t="s">
        <v>1243</v>
      </c>
      <c r="D346" s="223"/>
      <c r="E346" s="223"/>
      <c r="F346" s="223"/>
      <c r="G346" s="225"/>
    </row>
    <row r="347" spans="1:7">
      <c r="A347" s="223"/>
      <c r="B347" s="223"/>
      <c r="C347" s="224" t="s">
        <v>1242</v>
      </c>
      <c r="D347" s="223"/>
      <c r="E347" s="223"/>
      <c r="F347" s="223"/>
      <c r="G347" s="225"/>
    </row>
    <row r="348" spans="1:7">
      <c r="A348" s="223"/>
      <c r="B348" s="223"/>
      <c r="C348" s="224" t="s">
        <v>1241</v>
      </c>
      <c r="D348" s="223"/>
      <c r="E348" s="223"/>
      <c r="F348" s="223"/>
      <c r="G348" s="225"/>
    </row>
    <row r="349" spans="1:7">
      <c r="A349" s="223"/>
      <c r="B349" s="223"/>
      <c r="C349" s="224" t="s">
        <v>1240</v>
      </c>
      <c r="D349" s="223"/>
      <c r="E349" s="223"/>
      <c r="F349" s="223"/>
      <c r="G349" s="225"/>
    </row>
    <row r="350" spans="1:7">
      <c r="A350" s="223"/>
      <c r="B350" s="223"/>
      <c r="C350" s="224" t="s">
        <v>1239</v>
      </c>
      <c r="D350" s="223"/>
      <c r="E350" s="223"/>
      <c r="F350" s="223"/>
      <c r="G350" s="225"/>
    </row>
    <row r="351" spans="1:7" ht="27.75">
      <c r="A351" s="223"/>
      <c r="B351" s="223"/>
      <c r="C351" s="294" t="s">
        <v>1706</v>
      </c>
      <c r="D351" s="223"/>
      <c r="E351" s="223"/>
      <c r="F351" s="223"/>
      <c r="G351" s="225"/>
    </row>
    <row r="352" spans="1:7" ht="15">
      <c r="A352" s="223"/>
      <c r="B352" s="223"/>
      <c r="C352" s="224" t="s">
        <v>1238</v>
      </c>
      <c r="D352" s="223"/>
      <c r="E352" s="223"/>
      <c r="F352" s="223"/>
      <c r="G352" s="225"/>
    </row>
    <row r="353" spans="1:7">
      <c r="A353" s="223"/>
      <c r="B353" s="223"/>
      <c r="C353" s="223"/>
      <c r="D353" s="223"/>
      <c r="E353" s="223"/>
      <c r="F353" s="223"/>
      <c r="G353" s="225"/>
    </row>
    <row r="354" spans="1:7" ht="15">
      <c r="A354" s="273">
        <v>31</v>
      </c>
      <c r="B354" s="50" t="s">
        <v>1237</v>
      </c>
      <c r="C354" s="51" t="s">
        <v>1236</v>
      </c>
      <c r="D354" s="273">
        <v>1</v>
      </c>
      <c r="E354" s="56"/>
      <c r="F354" s="23"/>
      <c r="G354" s="23">
        <f>D354*F354</f>
        <v>0</v>
      </c>
    </row>
    <row r="355" spans="1:7">
      <c r="A355" s="223"/>
      <c r="B355" s="223"/>
      <c r="C355" s="224" t="s">
        <v>1514</v>
      </c>
      <c r="D355" s="223"/>
      <c r="E355" s="223"/>
      <c r="F355" s="223"/>
      <c r="G355" s="225"/>
    </row>
    <row r="356" spans="1:7">
      <c r="A356" s="223"/>
      <c r="B356" s="223"/>
      <c r="C356" s="224" t="s">
        <v>1235</v>
      </c>
      <c r="D356" s="223"/>
      <c r="E356" s="223"/>
      <c r="F356" s="223"/>
      <c r="G356" s="225"/>
    </row>
    <row r="357" spans="1:7">
      <c r="A357" s="223"/>
      <c r="B357" s="223"/>
      <c r="C357" s="224" t="s">
        <v>1234</v>
      </c>
      <c r="D357" s="223"/>
      <c r="E357" s="223"/>
      <c r="F357" s="223"/>
      <c r="G357" s="225"/>
    </row>
    <row r="358" spans="1:7">
      <c r="A358" s="223"/>
      <c r="B358" s="223"/>
      <c r="C358" s="224" t="s">
        <v>1233</v>
      </c>
      <c r="D358" s="223"/>
      <c r="E358" s="223"/>
      <c r="F358" s="223"/>
      <c r="G358" s="225"/>
    </row>
    <row r="359" spans="1:7">
      <c r="A359" s="223"/>
      <c r="B359" s="223"/>
      <c r="C359" s="224" t="s">
        <v>1232</v>
      </c>
      <c r="D359" s="223"/>
      <c r="E359" s="223"/>
      <c r="F359" s="223"/>
      <c r="G359" s="225"/>
    </row>
    <row r="360" spans="1:7" ht="15">
      <c r="A360" s="223"/>
      <c r="B360" s="223"/>
      <c r="C360" s="294" t="s">
        <v>1709</v>
      </c>
      <c r="D360" s="223"/>
      <c r="E360" s="223"/>
      <c r="F360" s="223"/>
      <c r="G360" s="225"/>
    </row>
    <row r="361" spans="1:7" ht="15">
      <c r="A361" s="223"/>
      <c r="B361" s="223"/>
      <c r="C361" s="224" t="s">
        <v>1231</v>
      </c>
      <c r="D361" s="223"/>
      <c r="E361" s="223"/>
      <c r="F361" s="223"/>
      <c r="G361" s="225"/>
    </row>
    <row r="362" spans="1:7">
      <c r="A362" s="223"/>
      <c r="B362" s="223"/>
      <c r="C362" s="223"/>
      <c r="D362" s="223"/>
      <c r="E362" s="223"/>
      <c r="F362" s="223"/>
      <c r="G362" s="225"/>
    </row>
    <row r="363" spans="1:7" ht="15">
      <c r="A363" s="273">
        <v>32</v>
      </c>
      <c r="B363" s="50" t="s">
        <v>1230</v>
      </c>
      <c r="C363" s="51" t="s">
        <v>1229</v>
      </c>
      <c r="D363" s="273">
        <v>1</v>
      </c>
      <c r="E363" s="56"/>
      <c r="F363" s="23"/>
      <c r="G363" s="23">
        <f>D363*F363</f>
        <v>0</v>
      </c>
    </row>
    <row r="364" spans="1:7">
      <c r="A364" s="223"/>
      <c r="B364" s="223"/>
      <c r="C364" s="224" t="s">
        <v>1228</v>
      </c>
      <c r="D364" s="223"/>
      <c r="E364" s="223"/>
      <c r="F364" s="223"/>
      <c r="G364" s="225"/>
    </row>
    <row r="365" spans="1:7">
      <c r="A365" s="223"/>
      <c r="B365" s="223"/>
      <c r="C365" s="224" t="s">
        <v>1227</v>
      </c>
      <c r="D365" s="223"/>
      <c r="E365" s="223"/>
      <c r="F365" s="223"/>
      <c r="G365" s="225"/>
    </row>
    <row r="366" spans="1:7">
      <c r="A366" s="223"/>
      <c r="B366" s="223"/>
      <c r="C366" s="224" t="s">
        <v>1226</v>
      </c>
      <c r="D366" s="223"/>
      <c r="E366" s="223"/>
      <c r="F366" s="223"/>
      <c r="G366" s="225"/>
    </row>
    <row r="367" spans="1:7">
      <c r="A367" s="223"/>
      <c r="B367" s="223"/>
      <c r="C367" s="224" t="s">
        <v>1225</v>
      </c>
      <c r="D367" s="223"/>
      <c r="E367" s="223"/>
      <c r="F367" s="223"/>
      <c r="G367" s="225"/>
    </row>
    <row r="368" spans="1:7" ht="15">
      <c r="A368" s="223"/>
      <c r="B368" s="223"/>
      <c r="C368" s="224" t="s">
        <v>1224</v>
      </c>
      <c r="D368" s="223"/>
      <c r="E368" s="223"/>
      <c r="F368" s="223"/>
      <c r="G368" s="225"/>
    </row>
    <row r="369" spans="1:7">
      <c r="A369" s="223"/>
      <c r="B369" s="223"/>
      <c r="C369" s="224" t="s">
        <v>1223</v>
      </c>
      <c r="D369" s="223"/>
      <c r="E369" s="223"/>
      <c r="F369" s="223"/>
      <c r="G369" s="225"/>
    </row>
    <row r="370" spans="1:7">
      <c r="A370" s="223"/>
      <c r="B370" s="223"/>
      <c r="C370" s="223"/>
      <c r="D370" s="223"/>
      <c r="E370" s="223"/>
      <c r="F370" s="223"/>
      <c r="G370" s="225"/>
    </row>
    <row r="371" spans="1:7" ht="15">
      <c r="A371" s="273">
        <v>33</v>
      </c>
      <c r="B371" s="50" t="s">
        <v>1222</v>
      </c>
      <c r="C371" s="51" t="s">
        <v>1221</v>
      </c>
      <c r="D371" s="273">
        <v>1</v>
      </c>
      <c r="E371" s="56"/>
      <c r="F371" s="23"/>
      <c r="G371" s="23">
        <f>D371*F371</f>
        <v>0</v>
      </c>
    </row>
    <row r="372" spans="1:7">
      <c r="A372" s="223"/>
      <c r="B372" s="223"/>
      <c r="C372" s="224" t="s">
        <v>1220</v>
      </c>
      <c r="D372" s="223"/>
      <c r="E372" s="223"/>
      <c r="F372" s="223"/>
      <c r="G372" s="225"/>
    </row>
    <row r="373" spans="1:7">
      <c r="A373" s="223"/>
      <c r="B373" s="223"/>
      <c r="C373" s="224" t="s">
        <v>1219</v>
      </c>
      <c r="D373" s="223"/>
      <c r="E373" s="223"/>
      <c r="F373" s="223"/>
      <c r="G373" s="225"/>
    </row>
    <row r="374" spans="1:7">
      <c r="A374" s="223"/>
      <c r="B374" s="223"/>
      <c r="C374" s="224" t="s">
        <v>1218</v>
      </c>
      <c r="D374" s="223"/>
      <c r="E374" s="223"/>
      <c r="F374" s="223"/>
      <c r="G374" s="225"/>
    </row>
    <row r="375" spans="1:7">
      <c r="A375" s="223"/>
      <c r="B375" s="223"/>
      <c r="C375" s="224" t="s">
        <v>1217</v>
      </c>
      <c r="D375" s="223"/>
      <c r="E375" s="223"/>
      <c r="F375" s="223"/>
      <c r="G375" s="225"/>
    </row>
    <row r="376" spans="1:7" ht="25.5">
      <c r="A376" s="223"/>
      <c r="B376" s="223"/>
      <c r="C376" s="224" t="s">
        <v>1216</v>
      </c>
      <c r="D376" s="223"/>
      <c r="E376" s="223"/>
      <c r="F376" s="223"/>
      <c r="G376" s="225"/>
    </row>
    <row r="377" spans="1:7">
      <c r="A377" s="223"/>
      <c r="B377" s="223"/>
      <c r="C377" s="224" t="s">
        <v>1513</v>
      </c>
      <c r="D377" s="223"/>
      <c r="E377" s="223"/>
      <c r="F377" s="223"/>
      <c r="G377" s="225"/>
    </row>
    <row r="378" spans="1:7">
      <c r="A378" s="223"/>
      <c r="B378" s="223"/>
      <c r="C378" s="224" t="s">
        <v>1215</v>
      </c>
      <c r="D378" s="223"/>
      <c r="E378" s="223"/>
      <c r="F378" s="223"/>
      <c r="G378" s="225"/>
    </row>
    <row r="379" spans="1:7">
      <c r="A379" s="223"/>
      <c r="B379" s="223"/>
      <c r="C379" s="224" t="s">
        <v>1214</v>
      </c>
      <c r="D379" s="223"/>
      <c r="E379" s="223"/>
      <c r="F379" s="223"/>
      <c r="G379" s="225"/>
    </row>
    <row r="380" spans="1:7" ht="25.5">
      <c r="A380" s="223"/>
      <c r="B380" s="223"/>
      <c r="C380" s="224" t="s">
        <v>1213</v>
      </c>
      <c r="D380" s="223"/>
      <c r="E380" s="223"/>
      <c r="F380" s="223"/>
      <c r="G380" s="225"/>
    </row>
    <row r="381" spans="1:7" ht="25.5">
      <c r="A381" s="223"/>
      <c r="B381" s="223"/>
      <c r="C381" s="224" t="s">
        <v>1212</v>
      </c>
      <c r="D381" s="223"/>
      <c r="E381" s="223"/>
      <c r="F381" s="223"/>
      <c r="G381" s="225"/>
    </row>
    <row r="382" spans="1:7">
      <c r="A382" s="223"/>
      <c r="B382" s="223"/>
      <c r="C382" s="224" t="s">
        <v>1211</v>
      </c>
      <c r="D382" s="223"/>
      <c r="E382" s="223"/>
      <c r="F382" s="223"/>
      <c r="G382" s="225"/>
    </row>
    <row r="383" spans="1:7">
      <c r="A383" s="223"/>
      <c r="B383" s="223"/>
      <c r="C383" s="224" t="s">
        <v>1210</v>
      </c>
      <c r="D383" s="223"/>
      <c r="E383" s="223"/>
      <c r="F383" s="223"/>
      <c r="G383" s="225"/>
    </row>
    <row r="384" spans="1:7">
      <c r="A384" s="223"/>
      <c r="B384" s="223"/>
      <c r="C384" s="224" t="s">
        <v>1209</v>
      </c>
      <c r="D384" s="223"/>
      <c r="E384" s="223"/>
      <c r="F384" s="223"/>
      <c r="G384" s="225"/>
    </row>
    <row r="385" spans="1:7">
      <c r="A385" s="223"/>
      <c r="B385" s="223"/>
      <c r="C385" s="224" t="s">
        <v>1208</v>
      </c>
      <c r="D385" s="223"/>
      <c r="E385" s="223"/>
      <c r="F385" s="223"/>
      <c r="G385" s="225"/>
    </row>
    <row r="386" spans="1:7" ht="25.5">
      <c r="A386" s="223"/>
      <c r="B386" s="223"/>
      <c r="C386" s="224" t="s">
        <v>1207</v>
      </c>
      <c r="D386" s="223"/>
      <c r="E386" s="223"/>
      <c r="F386" s="223"/>
      <c r="G386" s="225"/>
    </row>
    <row r="387" spans="1:7">
      <c r="A387" s="223"/>
      <c r="B387" s="223"/>
      <c r="C387" s="224" t="s">
        <v>1206</v>
      </c>
      <c r="D387" s="223"/>
      <c r="E387" s="223"/>
      <c r="F387" s="223"/>
      <c r="G387" s="225"/>
    </row>
    <row r="388" spans="1:7" ht="25.5">
      <c r="A388" s="223"/>
      <c r="B388" s="223"/>
      <c r="C388" s="224" t="s">
        <v>1205</v>
      </c>
      <c r="D388" s="223"/>
      <c r="E388" s="223"/>
      <c r="F388" s="223"/>
      <c r="G388" s="225"/>
    </row>
    <row r="389" spans="1:7" ht="25.5">
      <c r="A389" s="223"/>
      <c r="B389" s="223"/>
      <c r="C389" s="224" t="s">
        <v>1204</v>
      </c>
      <c r="D389" s="223"/>
      <c r="E389" s="223"/>
      <c r="F389" s="223"/>
      <c r="G389" s="225"/>
    </row>
    <row r="390" spans="1:7">
      <c r="A390" s="223"/>
      <c r="B390" s="223"/>
      <c r="C390" s="224" t="s">
        <v>1203</v>
      </c>
      <c r="D390" s="223"/>
      <c r="E390" s="223"/>
      <c r="F390" s="223"/>
      <c r="G390" s="225"/>
    </row>
    <row r="391" spans="1:7">
      <c r="A391" s="223"/>
      <c r="B391" s="223"/>
      <c r="C391" s="224" t="s">
        <v>1202</v>
      </c>
      <c r="D391" s="223"/>
      <c r="E391" s="223"/>
      <c r="F391" s="223"/>
      <c r="G391" s="225"/>
    </row>
    <row r="392" spans="1:7">
      <c r="A392" s="223"/>
      <c r="B392" s="223"/>
      <c r="C392" s="224" t="s">
        <v>1512</v>
      </c>
      <c r="D392" s="223"/>
      <c r="E392" s="223"/>
      <c r="F392" s="223"/>
      <c r="G392" s="225"/>
    </row>
    <row r="393" spans="1:7">
      <c r="A393" s="223"/>
      <c r="B393" s="223"/>
      <c r="C393" s="224" t="s">
        <v>1511</v>
      </c>
      <c r="D393" s="223"/>
      <c r="E393" s="223"/>
      <c r="F393" s="223"/>
      <c r="G393" s="225"/>
    </row>
    <row r="394" spans="1:7">
      <c r="A394" s="223"/>
      <c r="B394" s="223"/>
      <c r="C394" s="224" t="s">
        <v>1201</v>
      </c>
      <c r="D394" s="223"/>
      <c r="E394" s="223"/>
      <c r="F394" s="223"/>
      <c r="G394" s="225"/>
    </row>
    <row r="395" spans="1:7" ht="27.75">
      <c r="A395" s="223"/>
      <c r="B395" s="223"/>
      <c r="C395" s="294" t="s">
        <v>1706</v>
      </c>
      <c r="D395" s="223"/>
      <c r="E395" s="223"/>
      <c r="F395" s="223"/>
      <c r="G395" s="225"/>
    </row>
    <row r="396" spans="1:7" ht="15">
      <c r="A396" s="223"/>
      <c r="B396" s="223"/>
      <c r="C396" s="224" t="s">
        <v>1200</v>
      </c>
      <c r="D396" s="223"/>
      <c r="E396" s="223"/>
      <c r="F396" s="223"/>
      <c r="G396" s="225"/>
    </row>
    <row r="397" spans="1:7">
      <c r="A397" s="223"/>
      <c r="B397" s="223"/>
      <c r="C397" s="223"/>
      <c r="D397" s="223"/>
      <c r="E397" s="223"/>
      <c r="F397" s="223"/>
      <c r="G397" s="225"/>
    </row>
    <row r="398" spans="1:7" ht="15">
      <c r="A398" s="273">
        <v>34</v>
      </c>
      <c r="B398" s="50" t="s">
        <v>1199</v>
      </c>
      <c r="C398" s="51" t="s">
        <v>1198</v>
      </c>
      <c r="D398" s="273">
        <v>1</v>
      </c>
      <c r="E398" s="56"/>
      <c r="F398" s="23"/>
      <c r="G398" s="23">
        <f>D398*F398</f>
        <v>0</v>
      </c>
    </row>
    <row r="399" spans="1:7" ht="25.5">
      <c r="A399" s="223"/>
      <c r="B399" s="223"/>
      <c r="C399" s="224" t="s">
        <v>1197</v>
      </c>
      <c r="D399" s="223"/>
      <c r="E399" s="223"/>
      <c r="F399" s="223"/>
      <c r="G399" s="225"/>
    </row>
    <row r="400" spans="1:7">
      <c r="A400" s="223"/>
      <c r="B400" s="223"/>
      <c r="C400" s="224" t="s">
        <v>1196</v>
      </c>
      <c r="D400" s="223"/>
      <c r="E400" s="223"/>
      <c r="F400" s="223"/>
      <c r="G400" s="225"/>
    </row>
    <row r="401" spans="1:7">
      <c r="A401" s="223"/>
      <c r="B401" s="223"/>
      <c r="C401" s="224" t="s">
        <v>1195</v>
      </c>
      <c r="D401" s="223"/>
      <c r="E401" s="223"/>
      <c r="F401" s="223"/>
      <c r="G401" s="225"/>
    </row>
    <row r="402" spans="1:7">
      <c r="A402" s="223"/>
      <c r="B402" s="223"/>
      <c r="C402" s="224" t="s">
        <v>1194</v>
      </c>
      <c r="D402" s="223"/>
      <c r="E402" s="223"/>
      <c r="F402" s="223"/>
      <c r="G402" s="225"/>
    </row>
    <row r="403" spans="1:7">
      <c r="A403" s="223"/>
      <c r="B403" s="223"/>
      <c r="C403" s="224" t="s">
        <v>1193</v>
      </c>
      <c r="D403" s="223"/>
      <c r="E403" s="223"/>
      <c r="F403" s="223"/>
      <c r="G403" s="225"/>
    </row>
    <row r="404" spans="1:7">
      <c r="A404" s="223"/>
      <c r="B404" s="223"/>
      <c r="C404" s="224" t="s">
        <v>1192</v>
      </c>
      <c r="D404" s="223"/>
      <c r="E404" s="223"/>
      <c r="F404" s="223"/>
      <c r="G404" s="225"/>
    </row>
    <row r="405" spans="1:7">
      <c r="A405" s="223"/>
      <c r="B405" s="223"/>
      <c r="C405" s="224" t="s">
        <v>1191</v>
      </c>
      <c r="D405" s="223"/>
      <c r="E405" s="223"/>
      <c r="F405" s="223"/>
      <c r="G405" s="225"/>
    </row>
    <row r="406" spans="1:7">
      <c r="A406" s="223"/>
      <c r="B406" s="223"/>
      <c r="C406" s="224" t="s">
        <v>1190</v>
      </c>
      <c r="D406" s="223"/>
      <c r="E406" s="223"/>
      <c r="F406" s="223"/>
      <c r="G406" s="225"/>
    </row>
    <row r="407" spans="1:7" ht="27.75">
      <c r="A407" s="223"/>
      <c r="B407" s="223"/>
      <c r="C407" s="294" t="s">
        <v>1706</v>
      </c>
      <c r="D407" s="223"/>
      <c r="E407" s="223"/>
      <c r="F407" s="223"/>
      <c r="G407" s="225"/>
    </row>
    <row r="408" spans="1:7" ht="15">
      <c r="A408" s="223"/>
      <c r="B408" s="223"/>
      <c r="C408" s="224" t="s">
        <v>1189</v>
      </c>
      <c r="D408" s="223"/>
      <c r="E408" s="223"/>
      <c r="F408" s="223"/>
      <c r="G408" s="225"/>
    </row>
    <row r="409" spans="1:7">
      <c r="A409" s="223"/>
      <c r="B409" s="223"/>
      <c r="C409" s="223"/>
      <c r="D409" s="223"/>
      <c r="E409" s="223"/>
      <c r="F409" s="223"/>
      <c r="G409" s="225"/>
    </row>
    <row r="410" spans="1:7" ht="15">
      <c r="A410" s="273">
        <v>35</v>
      </c>
      <c r="B410" s="50" t="s">
        <v>1188</v>
      </c>
      <c r="C410" s="51" t="s">
        <v>1710</v>
      </c>
      <c r="D410" s="273">
        <v>1</v>
      </c>
      <c r="E410" s="56"/>
      <c r="F410" s="23"/>
      <c r="G410" s="23">
        <f>D410*F410</f>
        <v>0</v>
      </c>
    </row>
    <row r="411" spans="1:7" ht="25.5">
      <c r="A411" s="223"/>
      <c r="B411" s="223"/>
      <c r="C411" s="224" t="s">
        <v>1186</v>
      </c>
      <c r="D411" s="223"/>
      <c r="E411" s="223"/>
      <c r="F411" s="223"/>
      <c r="G411" s="225"/>
    </row>
    <row r="412" spans="1:7" ht="25.5">
      <c r="A412" s="223"/>
      <c r="B412" s="223"/>
      <c r="C412" s="224" t="s">
        <v>1185</v>
      </c>
      <c r="D412" s="223"/>
      <c r="E412" s="223"/>
      <c r="F412" s="223"/>
      <c r="G412" s="225"/>
    </row>
    <row r="413" spans="1:7">
      <c r="A413" s="223"/>
      <c r="B413" s="223"/>
      <c r="C413" s="224" t="s">
        <v>1184</v>
      </c>
      <c r="D413" s="223"/>
      <c r="E413" s="223"/>
      <c r="F413" s="223"/>
      <c r="G413" s="225"/>
    </row>
    <row r="414" spans="1:7" ht="25.5">
      <c r="A414" s="223"/>
      <c r="B414" s="223"/>
      <c r="C414" s="224" t="s">
        <v>1183</v>
      </c>
      <c r="D414" s="223"/>
      <c r="E414" s="223"/>
      <c r="F414" s="223"/>
      <c r="G414" s="225"/>
    </row>
    <row r="415" spans="1:7">
      <c r="A415" s="223"/>
      <c r="B415" s="223"/>
      <c r="C415" s="224" t="s">
        <v>1182</v>
      </c>
      <c r="D415" s="223"/>
      <c r="E415" s="223"/>
      <c r="F415" s="223"/>
      <c r="G415" s="225"/>
    </row>
    <row r="416" spans="1:7">
      <c r="A416" s="223"/>
      <c r="B416" s="223"/>
      <c r="C416" s="224" t="s">
        <v>1181</v>
      </c>
      <c r="D416" s="223"/>
      <c r="E416" s="223"/>
      <c r="F416" s="223"/>
      <c r="G416" s="225"/>
    </row>
    <row r="417" spans="1:7">
      <c r="A417" s="223"/>
      <c r="B417" s="223"/>
      <c r="C417" s="224" t="s">
        <v>1180</v>
      </c>
      <c r="D417" s="223"/>
      <c r="E417" s="223"/>
      <c r="F417" s="223"/>
      <c r="G417" s="225"/>
    </row>
    <row r="418" spans="1:7" ht="25.5">
      <c r="A418" s="223"/>
      <c r="B418" s="223"/>
      <c r="C418" s="224" t="s">
        <v>1179</v>
      </c>
      <c r="D418" s="223"/>
      <c r="E418" s="223"/>
      <c r="F418" s="223"/>
      <c r="G418" s="225"/>
    </row>
    <row r="419" spans="1:7" ht="15">
      <c r="A419" s="223"/>
      <c r="B419" s="223"/>
      <c r="C419" s="224" t="s">
        <v>1178</v>
      </c>
      <c r="D419" s="223"/>
      <c r="E419" s="223"/>
      <c r="F419" s="223"/>
      <c r="G419" s="225"/>
    </row>
    <row r="420" spans="1:7">
      <c r="A420" s="223"/>
      <c r="B420" s="223"/>
      <c r="C420" s="226" t="s">
        <v>1177</v>
      </c>
      <c r="D420" s="223"/>
      <c r="E420" s="223"/>
      <c r="F420" s="223"/>
      <c r="G420" s="225"/>
    </row>
    <row r="421" spans="1:7">
      <c r="G421" s="191"/>
    </row>
    <row r="422" spans="1:7" ht="15">
      <c r="A422" s="53"/>
      <c r="B422" s="53"/>
      <c r="C422" s="53"/>
      <c r="D422" s="53"/>
      <c r="E422" s="57"/>
      <c r="F422" s="54" t="s">
        <v>1705</v>
      </c>
      <c r="G422" s="54">
        <f>SUM(G10:G410)</f>
        <v>0</v>
      </c>
    </row>
    <row r="423" spans="1:7">
      <c r="A423" s="220"/>
      <c r="B423" s="220"/>
      <c r="C423" s="220"/>
      <c r="D423" s="220"/>
      <c r="E423" s="220"/>
      <c r="F423" s="220"/>
    </row>
    <row r="424" spans="1:7">
      <c r="A424" s="220"/>
      <c r="B424" s="220"/>
      <c r="C424" s="220"/>
      <c r="D424" s="220"/>
      <c r="E424" s="220"/>
      <c r="F424" s="220"/>
    </row>
    <row r="425" spans="1:7">
      <c r="A425" s="220"/>
      <c r="B425" s="220"/>
      <c r="C425" s="220"/>
      <c r="D425" s="220"/>
      <c r="E425" s="220"/>
      <c r="F425" s="220"/>
    </row>
  </sheetData>
  <pageMargins left="0.5" right="0.5" top="0.75" bottom="0.75" header="0.27777800000000002" footer="0.27777800000000002"/>
  <headerFooter>
    <oddFooter>&amp;C&amp;"Helvetica Neue,Regular"&amp;12&amp;K000000&amp;P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
  <sheetViews>
    <sheetView workbookViewId="0">
      <selection activeCell="G11" sqref="G11"/>
    </sheetView>
  </sheetViews>
  <sheetFormatPr defaultColWidth="8.85546875" defaultRowHeight="15"/>
  <cols>
    <col min="6" max="6" width="12.42578125" customWidth="1"/>
    <col min="7" max="7" width="18" customWidth="1"/>
  </cols>
  <sheetData>
    <row r="1" spans="1:13">
      <c r="A1" s="299"/>
      <c r="B1" s="299"/>
      <c r="C1" s="299"/>
      <c r="D1" s="299"/>
      <c r="E1" s="299"/>
      <c r="F1" s="299"/>
      <c r="G1" s="299"/>
    </row>
    <row r="2" spans="1:13">
      <c r="A2" s="44" t="s">
        <v>60</v>
      </c>
      <c r="B2" s="44"/>
      <c r="C2" s="44"/>
      <c r="D2" s="44"/>
      <c r="E2" s="44"/>
      <c r="F2" s="44"/>
      <c r="G2" s="45" t="s">
        <v>236</v>
      </c>
    </row>
    <row r="3" spans="1:13" s="75" customFormat="1">
      <c r="A3" s="75" t="s">
        <v>23</v>
      </c>
      <c r="B3" s="301" t="s">
        <v>57</v>
      </c>
      <c r="C3" s="301"/>
      <c r="D3" s="301"/>
      <c r="E3" s="301"/>
      <c r="F3" s="301"/>
      <c r="G3" s="207">
        <f>'PRODUKT DIZAJN'!$G$120</f>
        <v>0</v>
      </c>
    </row>
    <row r="4" spans="1:13" s="62" customFormat="1">
      <c r="A4" s="62" t="s">
        <v>24</v>
      </c>
      <c r="B4" s="302" t="s">
        <v>1425</v>
      </c>
      <c r="C4" s="302"/>
      <c r="D4" s="302"/>
      <c r="E4" s="302"/>
      <c r="F4" s="302"/>
      <c r="G4" s="198">
        <f>'MAKETARSTVO I MODELARSTVO'!$G$35</f>
        <v>0</v>
      </c>
    </row>
    <row r="5" spans="1:13" s="62" customFormat="1" ht="15" customHeight="1">
      <c r="A5" s="62" t="s">
        <v>17</v>
      </c>
      <c r="B5" s="303" t="s">
        <v>59</v>
      </c>
      <c r="C5" s="303"/>
      <c r="D5" s="303"/>
      <c r="E5" s="303"/>
      <c r="F5" s="303"/>
      <c r="G5" s="198">
        <f>'GRAFIČKI DIZAJN'!$G$10</f>
        <v>0</v>
      </c>
    </row>
    <row r="6" spans="1:13" s="62" customFormat="1">
      <c r="A6" s="62" t="s">
        <v>29</v>
      </c>
      <c r="B6" s="302" t="s">
        <v>58</v>
      </c>
      <c r="C6" s="302"/>
      <c r="D6" s="302"/>
      <c r="E6" s="302"/>
      <c r="F6" s="302"/>
      <c r="G6" s="198">
        <f>GRAFIKA!$G$76</f>
        <v>0</v>
      </c>
      <c r="M6" s="206"/>
    </row>
    <row r="7" spans="1:13">
      <c r="A7" t="s">
        <v>18</v>
      </c>
      <c r="B7" s="299" t="s">
        <v>1506</v>
      </c>
      <c r="C7" s="299"/>
      <c r="D7" s="299"/>
      <c r="E7" s="299"/>
      <c r="F7" s="299"/>
      <c r="G7" s="197">
        <f>'IT I AV'!$F$228</f>
        <v>0</v>
      </c>
    </row>
    <row r="8" spans="1:13" s="180" customFormat="1">
      <c r="A8" t="s">
        <v>20</v>
      </c>
      <c r="B8" s="300" t="s">
        <v>237</v>
      </c>
      <c r="C8" s="300"/>
      <c r="D8" s="300"/>
      <c r="E8" s="300"/>
      <c r="F8" s="300"/>
      <c r="G8" s="199">
        <f>MULTIMEDIJA!$G$1931</f>
        <v>0</v>
      </c>
    </row>
    <row r="9" spans="1:13">
      <c r="A9" s="62" t="s">
        <v>8</v>
      </c>
      <c r="B9" s="298" t="s">
        <v>1508</v>
      </c>
      <c r="C9" s="298"/>
      <c r="D9" s="298"/>
      <c r="E9" s="298"/>
      <c r="F9" s="298"/>
      <c r="G9" s="200">
        <f>IGRAONICA!$G$16</f>
        <v>0</v>
      </c>
    </row>
    <row r="10" spans="1:13">
      <c r="A10" s="62" t="s">
        <v>12</v>
      </c>
      <c r="B10" s="297" t="s">
        <v>1509</v>
      </c>
      <c r="C10" s="297"/>
      <c r="D10" s="297"/>
      <c r="E10" s="297"/>
      <c r="F10" s="297"/>
      <c r="G10" s="61">
        <f>'KUHINJA I CAFFE BAR'!$G$422</f>
        <v>0</v>
      </c>
    </row>
    <row r="11" spans="1:13">
      <c r="A11" s="42"/>
      <c r="B11" s="42"/>
      <c r="C11" s="42"/>
      <c r="D11" s="42"/>
      <c r="E11" s="42" t="s">
        <v>1705</v>
      </c>
      <c r="F11" s="42"/>
      <c r="G11" s="43">
        <f>SUM(G3:G10)</f>
        <v>0</v>
      </c>
    </row>
    <row r="12" spans="1:13">
      <c r="A12" s="44"/>
      <c r="B12" s="44"/>
      <c r="C12" s="44"/>
      <c r="D12" s="44"/>
      <c r="E12" s="44" t="s">
        <v>13</v>
      </c>
      <c r="F12" s="44"/>
      <c r="G12" s="45">
        <f>G11*0.25</f>
        <v>0</v>
      </c>
    </row>
    <row r="13" spans="1:13">
      <c r="A13" s="44"/>
      <c r="B13" s="44"/>
      <c r="C13" s="44"/>
      <c r="D13" s="44"/>
      <c r="E13" s="44" t="s">
        <v>14</v>
      </c>
      <c r="F13" s="44"/>
      <c r="G13" s="45">
        <f>G11*1.25</f>
        <v>0</v>
      </c>
    </row>
  </sheetData>
  <mergeCells count="9">
    <mergeCell ref="B10:F10"/>
    <mergeCell ref="B9:F9"/>
    <mergeCell ref="A1:G1"/>
    <mergeCell ref="B8:F8"/>
    <mergeCell ref="B3:F3"/>
    <mergeCell ref="B4:F4"/>
    <mergeCell ref="B5:F5"/>
    <mergeCell ref="B6:F6"/>
    <mergeCell ref="B7:F7"/>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2"/>
  <sheetViews>
    <sheetView zoomScaleNormal="100" zoomScalePageLayoutView="80" workbookViewId="0">
      <selection activeCell="G120" sqref="G120"/>
    </sheetView>
  </sheetViews>
  <sheetFormatPr defaultColWidth="8.85546875" defaultRowHeight="15"/>
  <cols>
    <col min="2" max="2" width="35.42578125" customWidth="1"/>
    <col min="3" max="3" width="87.85546875" customWidth="1"/>
    <col min="5" max="5" width="9.140625" style="7" customWidth="1"/>
    <col min="6" max="6" width="13.28515625" style="24" customWidth="1"/>
    <col min="7" max="7" width="23" style="24" customWidth="1"/>
    <col min="8" max="8" width="21.85546875" customWidth="1"/>
  </cols>
  <sheetData>
    <row r="1" spans="1:7" s="12" customFormat="1">
      <c r="A1" s="9" t="s">
        <v>61</v>
      </c>
      <c r="B1" s="10"/>
      <c r="C1" s="10"/>
      <c r="D1" s="11"/>
      <c r="E1" s="27"/>
      <c r="F1" s="21"/>
      <c r="G1" s="21"/>
    </row>
    <row r="2" spans="1:7" s="12" customFormat="1">
      <c r="A2" s="9" t="s">
        <v>62</v>
      </c>
      <c r="B2" s="10"/>
      <c r="C2" s="10"/>
      <c r="D2" s="11"/>
      <c r="E2" s="27"/>
      <c r="F2" s="21"/>
      <c r="G2" s="21"/>
    </row>
    <row r="3" spans="1:7" s="12" customFormat="1">
      <c r="A3" s="9" t="s">
        <v>22</v>
      </c>
      <c r="B3" s="10"/>
      <c r="C3" s="10"/>
      <c r="D3" s="11"/>
      <c r="E3" s="27"/>
      <c r="F3" s="21"/>
      <c r="G3" s="21"/>
    </row>
    <row r="4" spans="1:7" s="12" customFormat="1">
      <c r="A4" s="9" t="s">
        <v>15</v>
      </c>
      <c r="B4" s="10"/>
      <c r="C4" s="10"/>
      <c r="D4" s="11"/>
      <c r="E4" s="27"/>
      <c r="F4" s="21"/>
      <c r="G4" s="21"/>
    </row>
    <row r="5" spans="1:7">
      <c r="A5" s="13"/>
      <c r="B5" s="14"/>
      <c r="C5" s="14"/>
      <c r="D5" s="15"/>
      <c r="E5" s="28"/>
      <c r="F5" s="22"/>
      <c r="G5" s="22"/>
    </row>
    <row r="6" spans="1:7" s="2" customFormat="1">
      <c r="C6" s="2" t="s">
        <v>10</v>
      </c>
      <c r="E6" s="6"/>
      <c r="F6" s="20"/>
      <c r="G6" s="20"/>
    </row>
    <row r="7" spans="1:7">
      <c r="C7" t="s">
        <v>9</v>
      </c>
      <c r="F7" s="16"/>
      <c r="G7" s="16"/>
    </row>
    <row r="8" spans="1:7">
      <c r="C8" t="s">
        <v>11</v>
      </c>
      <c r="F8" s="16"/>
      <c r="G8" s="16"/>
    </row>
    <row r="9" spans="1:7" ht="30">
      <c r="C9" s="228" t="s">
        <v>1534</v>
      </c>
      <c r="F9" s="16"/>
      <c r="G9" s="16"/>
    </row>
    <row r="10" spans="1:7" s="2" customFormat="1">
      <c r="A10" s="2" t="s">
        <v>0</v>
      </c>
      <c r="B10" s="2" t="s">
        <v>1</v>
      </c>
      <c r="C10" s="3" t="s">
        <v>2</v>
      </c>
      <c r="D10" s="2" t="s">
        <v>3</v>
      </c>
      <c r="E10" s="6" t="s">
        <v>4</v>
      </c>
      <c r="F10" s="20" t="s">
        <v>5</v>
      </c>
      <c r="G10" s="20" t="s">
        <v>6</v>
      </c>
    </row>
    <row r="11" spans="1:7">
      <c r="A11" s="1" t="s">
        <v>23</v>
      </c>
      <c r="B11" s="1" t="s">
        <v>63</v>
      </c>
      <c r="C11" s="1"/>
      <c r="D11" s="1"/>
      <c r="E11" s="8"/>
      <c r="F11" s="23"/>
      <c r="G11" s="23"/>
    </row>
    <row r="12" spans="1:7" s="62" customFormat="1" ht="240">
      <c r="A12" s="62" t="s">
        <v>52</v>
      </c>
      <c r="B12" s="62" t="s">
        <v>47</v>
      </c>
      <c r="C12" s="59" t="s">
        <v>1636</v>
      </c>
      <c r="D12" s="62" t="s">
        <v>7</v>
      </c>
      <c r="E12" s="67">
        <v>1</v>
      </c>
      <c r="F12" s="68"/>
      <c r="G12" s="68">
        <f t="shared" ref="G12:G30" si="0">E12*F12</f>
        <v>0</v>
      </c>
    </row>
    <row r="13" spans="1:7" s="62" customFormat="1" ht="225">
      <c r="A13" s="62" t="s">
        <v>64</v>
      </c>
      <c r="B13" s="62" t="s">
        <v>48</v>
      </c>
      <c r="C13" s="208" t="s">
        <v>1711</v>
      </c>
      <c r="D13" s="209" t="s">
        <v>7</v>
      </c>
      <c r="E13" s="209">
        <v>5</v>
      </c>
      <c r="F13" s="210"/>
      <c r="G13" s="68">
        <f t="shared" si="0"/>
        <v>0</v>
      </c>
    </row>
    <row r="14" spans="1:7" s="62" customFormat="1" ht="105">
      <c r="A14" s="62" t="s">
        <v>244</v>
      </c>
      <c r="B14" s="62" t="s">
        <v>245</v>
      </c>
      <c r="C14" s="208" t="s">
        <v>1645</v>
      </c>
      <c r="D14" s="209" t="s">
        <v>7</v>
      </c>
      <c r="E14" s="209">
        <v>1</v>
      </c>
      <c r="F14" s="210"/>
      <c r="G14" s="211">
        <f t="shared" ref="G14:G15" si="1">E14*F14</f>
        <v>0</v>
      </c>
    </row>
    <row r="15" spans="1:7" s="62" customFormat="1" ht="165">
      <c r="A15" s="62" t="s">
        <v>65</v>
      </c>
      <c r="B15" s="62" t="s">
        <v>66</v>
      </c>
      <c r="C15" s="212" t="s">
        <v>1637</v>
      </c>
      <c r="D15" s="58" t="s">
        <v>7</v>
      </c>
      <c r="E15" s="213">
        <v>2</v>
      </c>
      <c r="F15" s="211"/>
      <c r="G15" s="211">
        <f t="shared" si="1"/>
        <v>0</v>
      </c>
    </row>
    <row r="16" spans="1:7" s="62" customFormat="1" ht="105">
      <c r="A16" s="62" t="s">
        <v>67</v>
      </c>
      <c r="B16" s="62" t="s">
        <v>68</v>
      </c>
      <c r="C16" s="212" t="s">
        <v>1638</v>
      </c>
      <c r="D16" s="58" t="s">
        <v>7</v>
      </c>
      <c r="E16" s="213">
        <v>2</v>
      </c>
      <c r="F16" s="211"/>
      <c r="G16" s="211">
        <f t="shared" ref="G16:G17" si="2">E16*F16</f>
        <v>0</v>
      </c>
    </row>
    <row r="17" spans="1:7" s="62" customFormat="1" ht="75">
      <c r="A17" s="62" t="s">
        <v>69</v>
      </c>
      <c r="B17" s="62" t="s">
        <v>70</v>
      </c>
      <c r="C17" s="59" t="s">
        <v>1639</v>
      </c>
      <c r="D17" s="62" t="s">
        <v>7</v>
      </c>
      <c r="E17" s="67">
        <v>1</v>
      </c>
      <c r="F17" s="68"/>
      <c r="G17" s="68">
        <f t="shared" si="2"/>
        <v>0</v>
      </c>
    </row>
    <row r="18" spans="1:7" s="62" customFormat="1" ht="45">
      <c r="A18" s="62" t="s">
        <v>71</v>
      </c>
      <c r="B18" s="62" t="s">
        <v>72</v>
      </c>
      <c r="C18" s="74" t="s">
        <v>147</v>
      </c>
      <c r="D18" s="75" t="s">
        <v>7</v>
      </c>
      <c r="E18" s="76">
        <v>50</v>
      </c>
      <c r="F18" s="69"/>
      <c r="G18" s="69">
        <f>E18*F18</f>
        <v>0</v>
      </c>
    </row>
    <row r="19" spans="1:7" s="62" customFormat="1" ht="135">
      <c r="A19" s="62" t="s">
        <v>246</v>
      </c>
      <c r="B19" s="62" t="s">
        <v>247</v>
      </c>
      <c r="C19" s="74" t="s">
        <v>1640</v>
      </c>
      <c r="D19" s="75" t="s">
        <v>32</v>
      </c>
      <c r="E19" s="76">
        <v>1</v>
      </c>
      <c r="F19" s="69"/>
      <c r="G19" s="69">
        <f>E19*F19</f>
        <v>0</v>
      </c>
    </row>
    <row r="20" spans="1:7" s="62" customFormat="1" ht="90">
      <c r="A20" s="62" t="s">
        <v>248</v>
      </c>
      <c r="B20" s="62" t="s">
        <v>249</v>
      </c>
      <c r="C20" s="74" t="s">
        <v>1641</v>
      </c>
      <c r="D20" s="75" t="s">
        <v>7</v>
      </c>
      <c r="E20" s="76">
        <v>4</v>
      </c>
      <c r="F20" s="69"/>
      <c r="G20" s="68">
        <f t="shared" si="0"/>
        <v>0</v>
      </c>
    </row>
    <row r="21" spans="1:7" s="62" customFormat="1" ht="60">
      <c r="A21" s="62" t="s">
        <v>250</v>
      </c>
      <c r="B21" s="62" t="s">
        <v>251</v>
      </c>
      <c r="C21" s="74" t="s">
        <v>1642</v>
      </c>
      <c r="D21" s="75" t="s">
        <v>7</v>
      </c>
      <c r="E21" s="76">
        <v>1</v>
      </c>
      <c r="F21" s="69"/>
      <c r="G21" s="68">
        <f t="shared" si="0"/>
        <v>0</v>
      </c>
    </row>
    <row r="22" spans="1:7" s="62" customFormat="1" ht="75">
      <c r="A22" s="62" t="s">
        <v>252</v>
      </c>
      <c r="B22" s="62" t="s">
        <v>253</v>
      </c>
      <c r="C22" s="74" t="s">
        <v>1643</v>
      </c>
      <c r="D22" s="75" t="s">
        <v>7</v>
      </c>
      <c r="E22" s="76">
        <v>3</v>
      </c>
      <c r="F22" s="69"/>
      <c r="G22" s="68">
        <f t="shared" si="0"/>
        <v>0</v>
      </c>
    </row>
    <row r="23" spans="1:7" s="62" customFormat="1" ht="75">
      <c r="A23" s="62" t="s">
        <v>254</v>
      </c>
      <c r="B23" s="205" t="s">
        <v>255</v>
      </c>
      <c r="C23" s="205" t="s">
        <v>1426</v>
      </c>
      <c r="D23" s="62" t="s">
        <v>7</v>
      </c>
      <c r="E23" s="67">
        <v>4</v>
      </c>
      <c r="F23" s="68"/>
      <c r="G23" s="68">
        <f t="shared" si="0"/>
        <v>0</v>
      </c>
    </row>
    <row r="24" spans="1:7" s="62" customFormat="1" ht="30">
      <c r="C24" s="214" t="s">
        <v>256</v>
      </c>
      <c r="D24" s="75" t="s">
        <v>7</v>
      </c>
      <c r="E24" s="76">
        <v>3</v>
      </c>
      <c r="F24" s="69"/>
      <c r="G24" s="68">
        <f t="shared" si="0"/>
        <v>0</v>
      </c>
    </row>
    <row r="25" spans="1:7" s="62" customFormat="1" ht="30">
      <c r="A25" s="62" t="s">
        <v>73</v>
      </c>
      <c r="B25" s="62" t="s">
        <v>26</v>
      </c>
      <c r="C25" s="205" t="s">
        <v>31</v>
      </c>
      <c r="D25" s="62" t="s">
        <v>7</v>
      </c>
      <c r="E25" s="67">
        <v>6</v>
      </c>
      <c r="F25" s="68"/>
      <c r="G25" s="68">
        <f t="shared" si="0"/>
        <v>0</v>
      </c>
    </row>
    <row r="26" spans="1:7" s="62" customFormat="1" ht="45">
      <c r="A26" s="62" t="s">
        <v>74</v>
      </c>
      <c r="B26" s="62" t="s">
        <v>75</v>
      </c>
      <c r="C26" s="205" t="s">
        <v>146</v>
      </c>
      <c r="D26" s="62" t="s">
        <v>7</v>
      </c>
      <c r="E26" s="67">
        <v>1</v>
      </c>
      <c r="F26" s="68"/>
      <c r="G26" s="68">
        <f t="shared" si="0"/>
        <v>0</v>
      </c>
    </row>
    <row r="27" spans="1:7" s="62" customFormat="1" ht="60">
      <c r="A27" s="62" t="s">
        <v>76</v>
      </c>
      <c r="B27" s="62" t="s">
        <v>77</v>
      </c>
      <c r="C27" s="59" t="s">
        <v>1694</v>
      </c>
      <c r="D27" s="62" t="s">
        <v>7</v>
      </c>
      <c r="E27" s="67">
        <v>32</v>
      </c>
      <c r="F27" s="68"/>
      <c r="G27" s="68">
        <f t="shared" si="0"/>
        <v>0</v>
      </c>
    </row>
    <row r="28" spans="1:7" s="62" customFormat="1" ht="45">
      <c r="A28" s="62" t="s">
        <v>78</v>
      </c>
      <c r="B28" s="62" t="s">
        <v>79</v>
      </c>
      <c r="C28" s="205" t="s">
        <v>1697</v>
      </c>
      <c r="D28" s="62" t="s">
        <v>7</v>
      </c>
      <c r="E28" s="67">
        <v>8</v>
      </c>
      <c r="F28" s="68"/>
      <c r="G28" s="68">
        <f t="shared" si="0"/>
        <v>0</v>
      </c>
    </row>
    <row r="29" spans="1:7" s="62" customFormat="1" ht="60">
      <c r="A29" s="62" t="s">
        <v>80</v>
      </c>
      <c r="B29" s="205" t="s">
        <v>81</v>
      </c>
      <c r="C29" s="205" t="s">
        <v>1644</v>
      </c>
      <c r="D29" s="62" t="s">
        <v>7</v>
      </c>
      <c r="E29" s="67">
        <v>20</v>
      </c>
      <c r="F29" s="68"/>
      <c r="G29" s="68">
        <f t="shared" si="0"/>
        <v>0</v>
      </c>
    </row>
    <row r="30" spans="1:7" s="62" customFormat="1" ht="75">
      <c r="A30" s="62" t="s">
        <v>82</v>
      </c>
      <c r="B30" s="205" t="s">
        <v>83</v>
      </c>
      <c r="C30" s="205" t="s">
        <v>1646</v>
      </c>
      <c r="D30" s="62" t="s">
        <v>7</v>
      </c>
      <c r="E30" s="67">
        <v>5</v>
      </c>
      <c r="F30" s="68"/>
      <c r="G30" s="68">
        <f t="shared" si="0"/>
        <v>0</v>
      </c>
    </row>
    <row r="31" spans="1:7" s="62" customFormat="1" ht="60">
      <c r="A31" s="62" t="s">
        <v>84</v>
      </c>
      <c r="B31" s="205" t="s">
        <v>85</v>
      </c>
      <c r="C31" s="205" t="s">
        <v>1647</v>
      </c>
      <c r="D31" s="62" t="s">
        <v>7</v>
      </c>
      <c r="E31" s="67">
        <v>1</v>
      </c>
      <c r="F31" s="68"/>
      <c r="G31" s="68">
        <f t="shared" ref="G31:G32" si="3">E31*F31</f>
        <v>0</v>
      </c>
    </row>
    <row r="32" spans="1:7" s="62" customFormat="1" ht="60">
      <c r="A32" s="62" t="s">
        <v>86</v>
      </c>
      <c r="B32" s="205" t="s">
        <v>87</v>
      </c>
      <c r="C32" s="205" t="s">
        <v>148</v>
      </c>
      <c r="D32" s="62" t="s">
        <v>32</v>
      </c>
      <c r="E32" s="67">
        <v>1</v>
      </c>
      <c r="F32" s="68"/>
      <c r="G32" s="68">
        <f t="shared" si="3"/>
        <v>0</v>
      </c>
    </row>
    <row r="33" spans="1:7" s="62" customFormat="1" ht="60">
      <c r="A33" s="62" t="s">
        <v>88</v>
      </c>
      <c r="B33" s="205" t="s">
        <v>89</v>
      </c>
      <c r="C33" s="205" t="s">
        <v>1648</v>
      </c>
      <c r="D33" s="62" t="s">
        <v>7</v>
      </c>
      <c r="E33" s="67">
        <v>6</v>
      </c>
      <c r="F33" s="68"/>
      <c r="G33" s="68">
        <f t="shared" ref="G33:G38" si="4">E33*F33</f>
        <v>0</v>
      </c>
    </row>
    <row r="34" spans="1:7" s="62" customFormat="1" ht="105">
      <c r="A34" s="62" t="s">
        <v>90</v>
      </c>
      <c r="B34" s="205" t="s">
        <v>91</v>
      </c>
      <c r="C34" s="205" t="s">
        <v>1649</v>
      </c>
      <c r="D34" s="62" t="s">
        <v>7</v>
      </c>
      <c r="E34" s="67">
        <v>1</v>
      </c>
      <c r="F34" s="68"/>
      <c r="G34" s="68">
        <f t="shared" si="4"/>
        <v>0</v>
      </c>
    </row>
    <row r="35" spans="1:7" s="62" customFormat="1" ht="75">
      <c r="A35" s="62" t="s">
        <v>240</v>
      </c>
      <c r="B35" s="205" t="s">
        <v>241</v>
      </c>
      <c r="C35" s="205" t="s">
        <v>1507</v>
      </c>
      <c r="D35" s="62" t="s">
        <v>32</v>
      </c>
      <c r="E35" s="67">
        <v>1</v>
      </c>
      <c r="F35" s="68"/>
      <c r="G35" s="68">
        <f t="shared" si="4"/>
        <v>0</v>
      </c>
    </row>
    <row r="36" spans="1:7" s="62" customFormat="1" ht="30">
      <c r="A36" s="62" t="s">
        <v>1717</v>
      </c>
      <c r="B36" s="205" t="s">
        <v>242</v>
      </c>
      <c r="C36" s="205" t="s">
        <v>243</v>
      </c>
      <c r="D36" s="62" t="s">
        <v>7</v>
      </c>
      <c r="E36" s="67">
        <v>10</v>
      </c>
      <c r="F36" s="68"/>
      <c r="G36" s="68">
        <f t="shared" si="4"/>
        <v>0</v>
      </c>
    </row>
    <row r="37" spans="1:7" s="62" customFormat="1" ht="75">
      <c r="A37" s="62" t="s">
        <v>1427</v>
      </c>
      <c r="B37" s="205" t="s">
        <v>1428</v>
      </c>
      <c r="C37" s="205" t="s">
        <v>1546</v>
      </c>
      <c r="D37" s="62" t="s">
        <v>7</v>
      </c>
      <c r="E37" s="67">
        <v>11</v>
      </c>
      <c r="F37" s="68"/>
      <c r="G37" s="68">
        <f t="shared" si="4"/>
        <v>0</v>
      </c>
    </row>
    <row r="38" spans="1:7" s="62" customFormat="1" ht="75">
      <c r="A38" s="62" t="s">
        <v>92</v>
      </c>
      <c r="B38" s="205" t="s">
        <v>257</v>
      </c>
      <c r="C38" s="205" t="s">
        <v>1650</v>
      </c>
      <c r="D38" s="62" t="s">
        <v>7</v>
      </c>
      <c r="E38" s="67">
        <v>1</v>
      </c>
      <c r="F38" s="68"/>
      <c r="G38" s="68">
        <f t="shared" si="4"/>
        <v>0</v>
      </c>
    </row>
    <row r="39" spans="1:7">
      <c r="B39" s="4"/>
      <c r="C39" s="4"/>
    </row>
    <row r="40" spans="1:7">
      <c r="A40" s="1" t="s">
        <v>24</v>
      </c>
      <c r="B40" s="1" t="s">
        <v>880</v>
      </c>
      <c r="C40" s="1"/>
      <c r="D40" s="1"/>
      <c r="E40" s="8"/>
      <c r="F40" s="23"/>
      <c r="G40" s="23"/>
    </row>
    <row r="41" spans="1:7" s="62" customFormat="1" ht="105">
      <c r="A41" s="62" t="s">
        <v>27</v>
      </c>
      <c r="B41" s="205" t="s">
        <v>93</v>
      </c>
      <c r="C41" s="205" t="s">
        <v>1651</v>
      </c>
      <c r="D41" s="62" t="s">
        <v>7</v>
      </c>
      <c r="E41" s="67">
        <v>5</v>
      </c>
      <c r="F41" s="68"/>
      <c r="G41" s="68">
        <f t="shared" ref="G41" si="5">E41*F41</f>
        <v>0</v>
      </c>
    </row>
    <row r="42" spans="1:7" s="62" customFormat="1" ht="180">
      <c r="A42" s="62" t="s">
        <v>35</v>
      </c>
      <c r="B42" s="205" t="s">
        <v>94</v>
      </c>
      <c r="C42" s="205" t="s">
        <v>1652</v>
      </c>
      <c r="D42" s="62" t="s">
        <v>7</v>
      </c>
      <c r="E42" s="67">
        <v>1</v>
      </c>
      <c r="F42" s="68"/>
      <c r="G42" s="68">
        <f t="shared" ref="G42" si="6">E42*F42</f>
        <v>0</v>
      </c>
    </row>
    <row r="44" spans="1:7">
      <c r="A44" s="1" t="s">
        <v>17</v>
      </c>
      <c r="B44" s="1" t="s">
        <v>1429</v>
      </c>
      <c r="C44" s="1"/>
      <c r="D44" s="1"/>
      <c r="E44" s="8"/>
      <c r="F44" s="23"/>
      <c r="G44" s="23"/>
    </row>
    <row r="45" spans="1:7" s="62" customFormat="1" ht="90">
      <c r="A45" s="62" t="s">
        <v>96</v>
      </c>
      <c r="B45" s="205" t="s">
        <v>97</v>
      </c>
      <c r="C45" s="205" t="s">
        <v>1653</v>
      </c>
      <c r="D45" s="62" t="s">
        <v>7</v>
      </c>
      <c r="E45" s="67">
        <v>1</v>
      </c>
      <c r="F45" s="68"/>
      <c r="G45" s="69">
        <f t="shared" ref="G45" si="7">E45*F45</f>
        <v>0</v>
      </c>
    </row>
    <row r="46" spans="1:7" s="62" customFormat="1" ht="90">
      <c r="A46" s="62" t="s">
        <v>98</v>
      </c>
      <c r="B46" s="205" t="s">
        <v>99</v>
      </c>
      <c r="C46" s="205" t="s">
        <v>158</v>
      </c>
      <c r="D46" s="62" t="s">
        <v>7</v>
      </c>
      <c r="E46" s="67">
        <v>2</v>
      </c>
      <c r="F46" s="68"/>
      <c r="G46" s="69">
        <f t="shared" ref="G46" si="8">E46*F46</f>
        <v>0</v>
      </c>
    </row>
    <row r="47" spans="1:7">
      <c r="C47" s="4"/>
    </row>
    <row r="48" spans="1:7">
      <c r="A48" s="1" t="s">
        <v>29</v>
      </c>
      <c r="B48" s="1" t="s">
        <v>822</v>
      </c>
      <c r="C48" s="1"/>
      <c r="D48" s="1"/>
      <c r="E48" s="8"/>
      <c r="F48" s="23"/>
      <c r="G48" s="23"/>
    </row>
    <row r="49" spans="1:7" s="62" customFormat="1" ht="210">
      <c r="A49" s="62" t="s">
        <v>201</v>
      </c>
      <c r="B49" s="205" t="s">
        <v>1430</v>
      </c>
      <c r="C49" s="205" t="s">
        <v>1712</v>
      </c>
      <c r="D49" s="62" t="s">
        <v>7</v>
      </c>
      <c r="E49" s="67">
        <v>1</v>
      </c>
      <c r="F49" s="68"/>
      <c r="G49" s="69">
        <f t="shared" ref="G49:G53" si="9">E49*F49</f>
        <v>0</v>
      </c>
    </row>
    <row r="50" spans="1:7" s="62" customFormat="1" ht="135">
      <c r="A50" s="205" t="s">
        <v>1432</v>
      </c>
      <c r="B50" s="205" t="s">
        <v>112</v>
      </c>
      <c r="C50" s="59" t="s">
        <v>1433</v>
      </c>
      <c r="D50" s="62" t="s">
        <v>32</v>
      </c>
      <c r="E50" s="67">
        <v>1</v>
      </c>
      <c r="F50" s="68"/>
      <c r="G50" s="69">
        <f t="shared" si="9"/>
        <v>0</v>
      </c>
    </row>
    <row r="51" spans="1:7" s="62" customFormat="1" ht="105">
      <c r="A51" s="62" t="s">
        <v>102</v>
      </c>
      <c r="B51" s="205" t="s">
        <v>1431</v>
      </c>
      <c r="C51" s="205" t="s">
        <v>1719</v>
      </c>
      <c r="D51" s="62" t="s">
        <v>7</v>
      </c>
      <c r="E51" s="67">
        <v>2</v>
      </c>
      <c r="F51" s="68"/>
      <c r="G51" s="68">
        <f t="shared" si="9"/>
        <v>0</v>
      </c>
    </row>
    <row r="52" spans="1:7" s="62" customFormat="1" ht="150">
      <c r="A52" s="205" t="s">
        <v>1434</v>
      </c>
      <c r="B52" s="205" t="s">
        <v>114</v>
      </c>
      <c r="C52" s="59" t="s">
        <v>1654</v>
      </c>
      <c r="D52" s="62" t="s">
        <v>7</v>
      </c>
      <c r="E52" s="67">
        <v>3</v>
      </c>
      <c r="F52" s="68"/>
      <c r="G52" s="68">
        <f t="shared" si="9"/>
        <v>0</v>
      </c>
    </row>
    <row r="53" spans="1:7" s="62" customFormat="1" ht="135">
      <c r="A53" s="205" t="s">
        <v>1435</v>
      </c>
      <c r="B53" s="205" t="s">
        <v>115</v>
      </c>
      <c r="C53" s="205" t="s">
        <v>1713</v>
      </c>
      <c r="D53" s="62" t="s">
        <v>7</v>
      </c>
      <c r="E53" s="67">
        <v>1</v>
      </c>
      <c r="F53" s="68"/>
      <c r="G53" s="69">
        <f t="shared" si="9"/>
        <v>0</v>
      </c>
    </row>
    <row r="55" spans="1:7">
      <c r="A55" s="1" t="s">
        <v>18</v>
      </c>
      <c r="B55" s="1" t="s">
        <v>781</v>
      </c>
      <c r="C55" s="1"/>
      <c r="D55" s="1"/>
      <c r="E55" s="8"/>
      <c r="F55" s="23"/>
      <c r="G55" s="23"/>
    </row>
    <row r="56" spans="1:7" s="62" customFormat="1" ht="105">
      <c r="A56" s="62" t="s">
        <v>50</v>
      </c>
      <c r="B56" s="62" t="s">
        <v>116</v>
      </c>
      <c r="C56" s="205" t="s">
        <v>1655</v>
      </c>
      <c r="D56" s="62" t="s">
        <v>7</v>
      </c>
      <c r="E56" s="67">
        <v>1</v>
      </c>
      <c r="F56" s="68"/>
      <c r="G56" s="68">
        <f t="shared" ref="G56:G57" si="10">E56*F56</f>
        <v>0</v>
      </c>
    </row>
    <row r="57" spans="1:7" s="62" customFormat="1" ht="105">
      <c r="A57" s="62" t="s">
        <v>1436</v>
      </c>
      <c r="B57" s="205" t="s">
        <v>117</v>
      </c>
      <c r="C57" s="205" t="s">
        <v>1656</v>
      </c>
      <c r="D57" s="62" t="s">
        <v>7</v>
      </c>
      <c r="E57" s="67">
        <v>2</v>
      </c>
      <c r="F57" s="68"/>
      <c r="G57" s="68">
        <f t="shared" si="10"/>
        <v>0</v>
      </c>
    </row>
    <row r="58" spans="1:7">
      <c r="B58" s="4"/>
      <c r="C58" s="4"/>
    </row>
    <row r="59" spans="1:7">
      <c r="A59" s="1" t="s">
        <v>20</v>
      </c>
      <c r="B59" s="1" t="s">
        <v>769</v>
      </c>
      <c r="C59" s="1"/>
      <c r="D59" s="1"/>
      <c r="E59" s="8"/>
      <c r="F59" s="23"/>
      <c r="G59" s="23"/>
    </row>
    <row r="60" spans="1:7" s="62" customFormat="1" ht="135">
      <c r="A60" s="62" t="s">
        <v>258</v>
      </c>
      <c r="B60" s="62" t="s">
        <v>119</v>
      </c>
      <c r="C60" s="205" t="s">
        <v>1658</v>
      </c>
      <c r="D60" s="62" t="s">
        <v>7</v>
      </c>
      <c r="E60" s="67">
        <v>1</v>
      </c>
      <c r="F60" s="68"/>
      <c r="G60" s="68">
        <f t="shared" ref="G60:G64" si="11">E60*F60</f>
        <v>0</v>
      </c>
    </row>
    <row r="61" spans="1:7" s="62" customFormat="1" ht="90">
      <c r="A61" s="62" t="s">
        <v>1437</v>
      </c>
      <c r="B61" s="62" t="s">
        <v>120</v>
      </c>
      <c r="C61" s="205" t="s">
        <v>1657</v>
      </c>
      <c r="D61" s="62" t="s">
        <v>7</v>
      </c>
      <c r="E61" s="67">
        <v>1</v>
      </c>
      <c r="F61" s="68"/>
      <c r="G61" s="68">
        <f t="shared" si="11"/>
        <v>0</v>
      </c>
    </row>
    <row r="62" spans="1:7" s="62" customFormat="1" ht="135">
      <c r="A62" s="62" t="s">
        <v>1438</v>
      </c>
      <c r="B62" s="205" t="s">
        <v>121</v>
      </c>
      <c r="C62" s="205" t="s">
        <v>1659</v>
      </c>
      <c r="D62" s="62" t="s">
        <v>7</v>
      </c>
      <c r="E62" s="67">
        <v>1</v>
      </c>
      <c r="F62" s="68"/>
      <c r="G62" s="68">
        <f t="shared" si="11"/>
        <v>0</v>
      </c>
    </row>
    <row r="63" spans="1:7" s="62" customFormat="1" ht="135">
      <c r="A63" s="62" t="s">
        <v>1439</v>
      </c>
      <c r="B63" s="62" t="s">
        <v>122</v>
      </c>
      <c r="C63" s="205" t="s">
        <v>1714</v>
      </c>
      <c r="D63" s="58" t="s">
        <v>7</v>
      </c>
      <c r="E63" s="213">
        <v>1</v>
      </c>
      <c r="F63" s="211"/>
      <c r="G63" s="211">
        <f t="shared" si="11"/>
        <v>0</v>
      </c>
    </row>
    <row r="64" spans="1:7" s="62" customFormat="1" ht="45">
      <c r="A64" s="62" t="s">
        <v>1440</v>
      </c>
      <c r="B64" s="205" t="s">
        <v>123</v>
      </c>
      <c r="C64" s="59" t="s">
        <v>157</v>
      </c>
      <c r="D64" s="58" t="s">
        <v>7</v>
      </c>
      <c r="E64" s="213">
        <v>1</v>
      </c>
      <c r="F64" s="211"/>
      <c r="G64" s="211">
        <f t="shared" si="11"/>
        <v>0</v>
      </c>
    </row>
    <row r="65" spans="1:7" s="62" customFormat="1" ht="45">
      <c r="C65" s="59" t="s">
        <v>150</v>
      </c>
      <c r="D65" s="58"/>
      <c r="E65" s="213"/>
      <c r="F65" s="211"/>
      <c r="G65" s="211"/>
    </row>
    <row r="66" spans="1:7" s="62" customFormat="1">
      <c r="C66" s="58" t="s">
        <v>155</v>
      </c>
      <c r="D66" s="58" t="s">
        <v>7</v>
      </c>
      <c r="E66" s="213">
        <v>3</v>
      </c>
      <c r="F66" s="211"/>
      <c r="G66" s="211">
        <f t="shared" ref="G66:G68" si="12">E66*F66</f>
        <v>0</v>
      </c>
    </row>
    <row r="67" spans="1:7" s="62" customFormat="1">
      <c r="C67" s="58" t="s">
        <v>156</v>
      </c>
      <c r="D67" s="58" t="s">
        <v>7</v>
      </c>
      <c r="E67" s="213">
        <v>3</v>
      </c>
      <c r="F67" s="211"/>
      <c r="G67" s="211">
        <f t="shared" si="12"/>
        <v>0</v>
      </c>
    </row>
    <row r="68" spans="1:7" s="62" customFormat="1" ht="120">
      <c r="A68" s="62" t="s">
        <v>1441</v>
      </c>
      <c r="B68" s="62" t="s">
        <v>260</v>
      </c>
      <c r="C68" s="59" t="s">
        <v>1660</v>
      </c>
      <c r="D68" s="58" t="s">
        <v>7</v>
      </c>
      <c r="E68" s="213">
        <v>1</v>
      </c>
      <c r="F68" s="211"/>
      <c r="G68" s="211">
        <f t="shared" si="12"/>
        <v>0</v>
      </c>
    </row>
    <row r="69" spans="1:7" s="62" customFormat="1" ht="90">
      <c r="A69" s="62" t="s">
        <v>1442</v>
      </c>
      <c r="B69" s="62" t="s">
        <v>124</v>
      </c>
      <c r="C69" s="215" t="s">
        <v>1661</v>
      </c>
      <c r="D69" s="62" t="s">
        <v>7</v>
      </c>
      <c r="E69" s="67">
        <v>2</v>
      </c>
      <c r="F69" s="216"/>
      <c r="G69" s="68">
        <f>E69*F69</f>
        <v>0</v>
      </c>
    </row>
    <row r="70" spans="1:7">
      <c r="A70" s="4"/>
      <c r="B70" s="4"/>
      <c r="C70" s="4"/>
    </row>
    <row r="71" spans="1:7">
      <c r="A71" s="8" t="s">
        <v>8</v>
      </c>
      <c r="B71" s="1" t="s">
        <v>1443</v>
      </c>
      <c r="C71" s="1"/>
      <c r="D71" s="1"/>
      <c r="E71" s="8"/>
      <c r="F71" s="23"/>
      <c r="G71" s="23"/>
    </row>
    <row r="72" spans="1:7" s="219" customFormat="1" ht="135">
      <c r="A72" s="4" t="s">
        <v>1544</v>
      </c>
      <c r="B72" s="4" t="s">
        <v>1545</v>
      </c>
      <c r="C72" s="4" t="s">
        <v>1695</v>
      </c>
      <c r="D72" t="s">
        <v>7</v>
      </c>
      <c r="E72" s="7">
        <v>1</v>
      </c>
      <c r="F72" s="24"/>
      <c r="G72" s="30">
        <f>E72*F72</f>
        <v>0</v>
      </c>
    </row>
    <row r="73" spans="1:7" s="62" customFormat="1" ht="135">
      <c r="A73" s="217" t="s">
        <v>113</v>
      </c>
      <c r="B73" s="218" t="s">
        <v>1444</v>
      </c>
      <c r="C73" s="218" t="s">
        <v>1662</v>
      </c>
      <c r="D73" s="219" t="s">
        <v>7</v>
      </c>
      <c r="E73" s="217">
        <v>1</v>
      </c>
      <c r="F73" s="69"/>
      <c r="G73" s="69">
        <f>SUM(E73*F73)</f>
        <v>0</v>
      </c>
    </row>
    <row r="74" spans="1:7" s="62" customFormat="1" ht="45">
      <c r="A74" s="62" t="s">
        <v>167</v>
      </c>
      <c r="B74" s="205" t="s">
        <v>101</v>
      </c>
      <c r="C74" s="59" t="s">
        <v>149</v>
      </c>
      <c r="D74" s="58" t="s">
        <v>7</v>
      </c>
      <c r="E74" s="213">
        <v>1</v>
      </c>
      <c r="F74" s="211"/>
      <c r="G74" s="211">
        <f>E74*F74</f>
        <v>0</v>
      </c>
    </row>
    <row r="75" spans="1:7" s="62" customFormat="1" ht="45">
      <c r="B75" s="205"/>
      <c r="C75" s="59" t="s">
        <v>150</v>
      </c>
      <c r="D75" s="58"/>
      <c r="E75" s="213"/>
      <c r="F75" s="211"/>
      <c r="G75" s="211"/>
    </row>
    <row r="76" spans="1:7" s="62" customFormat="1">
      <c r="B76" s="205"/>
      <c r="C76" s="58" t="s">
        <v>151</v>
      </c>
      <c r="D76" s="58" t="s">
        <v>7</v>
      </c>
      <c r="E76" s="213">
        <v>3</v>
      </c>
      <c r="F76" s="211"/>
      <c r="G76" s="211">
        <f t="shared" ref="G76:G77" si="13">E76*F76</f>
        <v>0</v>
      </c>
    </row>
    <row r="77" spans="1:7" s="62" customFormat="1">
      <c r="B77" s="205"/>
      <c r="C77" s="58" t="s">
        <v>152</v>
      </c>
      <c r="D77" s="58" t="s">
        <v>7</v>
      </c>
      <c r="E77" s="213">
        <v>3</v>
      </c>
      <c r="F77" s="211"/>
      <c r="G77" s="211">
        <f t="shared" si="13"/>
        <v>0</v>
      </c>
    </row>
    <row r="78" spans="1:7" s="62" customFormat="1" ht="45">
      <c r="B78" s="205"/>
      <c r="C78" s="205" t="s">
        <v>153</v>
      </c>
      <c r="D78" s="62" t="s">
        <v>7</v>
      </c>
      <c r="E78" s="67">
        <v>2</v>
      </c>
      <c r="F78" s="68"/>
      <c r="G78" s="68">
        <f>E78*F78</f>
        <v>0</v>
      </c>
    </row>
    <row r="79" spans="1:7" s="62" customFormat="1" ht="135">
      <c r="B79" s="205"/>
      <c r="C79" s="205" t="s">
        <v>154</v>
      </c>
      <c r="D79" s="62" t="s">
        <v>7</v>
      </c>
      <c r="E79" s="67">
        <v>10</v>
      </c>
      <c r="F79" s="68"/>
      <c r="G79" s="68">
        <f t="shared" ref="G79:G80" si="14">E79*F79</f>
        <v>0</v>
      </c>
    </row>
    <row r="80" spans="1:7" ht="90">
      <c r="A80" s="62" t="s">
        <v>1445</v>
      </c>
      <c r="B80" s="205" t="s">
        <v>103</v>
      </c>
      <c r="C80" s="205" t="s">
        <v>144</v>
      </c>
      <c r="D80" s="62" t="s">
        <v>7</v>
      </c>
      <c r="E80" s="67">
        <v>1</v>
      </c>
      <c r="F80" s="68"/>
      <c r="G80" s="68">
        <f t="shared" si="14"/>
        <v>0</v>
      </c>
    </row>
    <row r="82" spans="1:7" s="62" customFormat="1">
      <c r="A82" s="1" t="s">
        <v>12</v>
      </c>
      <c r="B82" s="1" t="s">
        <v>126</v>
      </c>
      <c r="C82" s="1"/>
      <c r="D82" s="1"/>
      <c r="E82" s="8"/>
      <c r="F82" s="23"/>
      <c r="G82" s="23"/>
    </row>
    <row r="83" spans="1:7" s="62" customFormat="1" ht="75">
      <c r="A83" s="62" t="s">
        <v>1446</v>
      </c>
      <c r="B83" s="62" t="s">
        <v>128</v>
      </c>
      <c r="C83" s="205" t="s">
        <v>1663</v>
      </c>
      <c r="D83" s="62" t="s">
        <v>7</v>
      </c>
      <c r="E83" s="67">
        <v>10</v>
      </c>
      <c r="F83" s="68"/>
      <c r="G83" s="68">
        <f t="shared" ref="G83:G84" si="15">E83*F83</f>
        <v>0</v>
      </c>
    </row>
    <row r="84" spans="1:7" ht="90">
      <c r="A84" s="62" t="s">
        <v>1447</v>
      </c>
      <c r="B84" s="205" t="s">
        <v>159</v>
      </c>
      <c r="C84" s="205" t="s">
        <v>160</v>
      </c>
      <c r="D84" s="62" t="s">
        <v>7</v>
      </c>
      <c r="E84" s="67">
        <v>1</v>
      </c>
      <c r="F84" s="68"/>
      <c r="G84" s="69">
        <f t="shared" si="15"/>
        <v>0</v>
      </c>
    </row>
    <row r="86" spans="1:7" s="62" customFormat="1">
      <c r="A86" s="1" t="s">
        <v>125</v>
      </c>
      <c r="B86" s="1" t="s">
        <v>165</v>
      </c>
      <c r="C86" s="1"/>
      <c r="D86" s="1"/>
      <c r="E86" s="8"/>
      <c r="F86" s="23"/>
      <c r="G86" s="23"/>
    </row>
    <row r="87" spans="1:7" s="58" customFormat="1" ht="90">
      <c r="A87" s="62" t="s">
        <v>127</v>
      </c>
      <c r="B87" s="205" t="s">
        <v>1448</v>
      </c>
      <c r="C87" s="205" t="s">
        <v>160</v>
      </c>
      <c r="D87" s="62" t="s">
        <v>7</v>
      </c>
      <c r="E87" s="67">
        <v>2</v>
      </c>
      <c r="F87" s="68"/>
      <c r="G87" s="69">
        <f t="shared" ref="G87" si="16">E87*F87</f>
        <v>0</v>
      </c>
    </row>
    <row r="88" spans="1:7" s="58" customFormat="1" ht="75">
      <c r="A88" s="58" t="s">
        <v>1449</v>
      </c>
      <c r="B88" s="58" t="s">
        <v>109</v>
      </c>
      <c r="C88" s="59" t="s">
        <v>1664</v>
      </c>
      <c r="D88" s="58" t="s">
        <v>7</v>
      </c>
      <c r="E88" s="213">
        <v>100</v>
      </c>
      <c r="F88" s="211"/>
      <c r="G88" s="211">
        <f>E88*F88</f>
        <v>0</v>
      </c>
    </row>
    <row r="89" spans="1:7" ht="90">
      <c r="A89" s="58" t="s">
        <v>1450</v>
      </c>
      <c r="B89" s="58" t="s">
        <v>110</v>
      </c>
      <c r="C89" s="59" t="s">
        <v>1665</v>
      </c>
      <c r="D89" s="58" t="s">
        <v>7</v>
      </c>
      <c r="E89" s="213">
        <v>1</v>
      </c>
      <c r="F89" s="211"/>
      <c r="G89" s="211">
        <f>E89*F89</f>
        <v>0</v>
      </c>
    </row>
    <row r="91" spans="1:7" s="62" customFormat="1">
      <c r="A91" s="1" t="s">
        <v>129</v>
      </c>
      <c r="B91" s="1" t="s">
        <v>139</v>
      </c>
      <c r="C91" s="1"/>
      <c r="D91" s="1"/>
      <c r="E91" s="8"/>
      <c r="F91" s="23"/>
      <c r="G91" s="23"/>
    </row>
    <row r="92" spans="1:7" ht="90">
      <c r="A92" s="62" t="s">
        <v>174</v>
      </c>
      <c r="B92" s="62" t="s">
        <v>141</v>
      </c>
      <c r="C92" s="205" t="s">
        <v>1666</v>
      </c>
      <c r="D92" s="62" t="s">
        <v>7</v>
      </c>
      <c r="E92" s="67">
        <v>17</v>
      </c>
      <c r="F92" s="68"/>
      <c r="G92" s="68">
        <f t="shared" ref="G92" si="17">E92*F92</f>
        <v>0</v>
      </c>
    </row>
    <row r="93" spans="1:7">
      <c r="C93" s="4"/>
    </row>
    <row r="94" spans="1:7" s="62" customFormat="1">
      <c r="A94" s="1" t="s">
        <v>21</v>
      </c>
      <c r="B94" s="1" t="s">
        <v>131</v>
      </c>
      <c r="C94" s="1"/>
      <c r="D94" s="1"/>
      <c r="E94" s="8"/>
      <c r="F94" s="23"/>
      <c r="G94" s="23"/>
    </row>
    <row r="95" spans="1:7" s="62" customFormat="1" ht="90">
      <c r="A95" s="62" t="s">
        <v>53</v>
      </c>
      <c r="B95" s="62" t="s">
        <v>132</v>
      </c>
      <c r="C95" s="205" t="s">
        <v>1667</v>
      </c>
      <c r="D95" s="62" t="s">
        <v>7</v>
      </c>
      <c r="E95" s="67">
        <v>7</v>
      </c>
      <c r="F95" s="68"/>
      <c r="G95" s="68">
        <f t="shared" ref="G95:G96" si="18">E95*F95</f>
        <v>0</v>
      </c>
    </row>
    <row r="96" spans="1:7" s="62" customFormat="1" ht="90">
      <c r="A96" s="62" t="s">
        <v>133</v>
      </c>
      <c r="B96" s="62" t="s">
        <v>135</v>
      </c>
      <c r="C96" s="205" t="s">
        <v>1696</v>
      </c>
      <c r="D96" s="62" t="s">
        <v>7</v>
      </c>
      <c r="E96" s="67">
        <v>2</v>
      </c>
      <c r="F96" s="68"/>
      <c r="G96" s="68">
        <f t="shared" si="18"/>
        <v>0</v>
      </c>
    </row>
    <row r="97" spans="1:7" ht="120">
      <c r="A97" s="62" t="s">
        <v>134</v>
      </c>
      <c r="B97" s="62" t="s">
        <v>136</v>
      </c>
      <c r="C97" s="205" t="s">
        <v>1715</v>
      </c>
      <c r="D97" s="62" t="s">
        <v>7</v>
      </c>
      <c r="E97" s="67">
        <v>1</v>
      </c>
      <c r="F97" s="68"/>
      <c r="G97" s="68">
        <f t="shared" ref="G97" si="19">E97*F97</f>
        <v>0</v>
      </c>
    </row>
    <row r="99" spans="1:7" s="58" customFormat="1">
      <c r="A99" s="1" t="s">
        <v>137</v>
      </c>
      <c r="B99" s="1" t="s">
        <v>418</v>
      </c>
      <c r="C99" s="1"/>
      <c r="D99" s="1"/>
      <c r="E99" s="8"/>
      <c r="F99" s="23"/>
      <c r="G99" s="23"/>
    </row>
    <row r="100" spans="1:7" s="58" customFormat="1" ht="120">
      <c r="A100" s="58" t="s">
        <v>138</v>
      </c>
      <c r="B100" s="58" t="s">
        <v>1451</v>
      </c>
      <c r="C100" s="59" t="s">
        <v>1668</v>
      </c>
      <c r="D100" s="62" t="s">
        <v>7</v>
      </c>
      <c r="E100" s="67">
        <v>18</v>
      </c>
      <c r="F100" s="68"/>
      <c r="G100" s="68">
        <f t="shared" ref="G100:G101" si="20">E100*F100</f>
        <v>0</v>
      </c>
    </row>
    <row r="101" spans="1:7" ht="90">
      <c r="A101" s="58" t="s">
        <v>1452</v>
      </c>
      <c r="B101" s="58" t="s">
        <v>1453</v>
      </c>
      <c r="C101" s="59" t="s">
        <v>1669</v>
      </c>
      <c r="D101" s="62" t="s">
        <v>7</v>
      </c>
      <c r="E101" s="67">
        <v>12</v>
      </c>
      <c r="F101" s="68"/>
      <c r="G101" s="68">
        <f t="shared" si="20"/>
        <v>0</v>
      </c>
    </row>
    <row r="103" spans="1:7" s="62" customFormat="1">
      <c r="A103" s="1" t="s">
        <v>1466</v>
      </c>
      <c r="B103" s="1" t="s">
        <v>30</v>
      </c>
      <c r="C103" s="1"/>
      <c r="D103" s="1"/>
      <c r="E103" s="8"/>
      <c r="F103" s="23"/>
      <c r="G103" s="23"/>
    </row>
    <row r="104" spans="1:7" s="62" customFormat="1" ht="105">
      <c r="A104" s="62" t="s">
        <v>1467</v>
      </c>
      <c r="B104" s="62" t="s">
        <v>142</v>
      </c>
      <c r="C104" s="205" t="s">
        <v>1670</v>
      </c>
      <c r="D104" s="62" t="s">
        <v>33</v>
      </c>
      <c r="E104" s="213">
        <v>100</v>
      </c>
      <c r="F104" s="68"/>
      <c r="G104" s="68">
        <f>E104*F104</f>
        <v>0</v>
      </c>
    </row>
    <row r="105" spans="1:7" ht="45">
      <c r="A105" s="62" t="s">
        <v>1468</v>
      </c>
      <c r="B105" s="62" t="s">
        <v>34</v>
      </c>
      <c r="C105" s="205" t="s">
        <v>145</v>
      </c>
      <c r="D105" s="62" t="s">
        <v>33</v>
      </c>
      <c r="E105" s="67">
        <v>100</v>
      </c>
      <c r="F105" s="68"/>
      <c r="G105" s="69">
        <f>E105*F105</f>
        <v>0</v>
      </c>
    </row>
    <row r="107" spans="1:7" s="62" customFormat="1">
      <c r="A107" s="1" t="s">
        <v>143</v>
      </c>
      <c r="B107" s="1" t="s">
        <v>1454</v>
      </c>
      <c r="C107" s="1"/>
      <c r="D107" s="1"/>
      <c r="E107" s="8"/>
      <c r="F107" s="23"/>
      <c r="G107" s="23"/>
    </row>
    <row r="108" spans="1:7" s="58" customFormat="1" ht="360">
      <c r="A108" s="205" t="s">
        <v>230</v>
      </c>
      <c r="B108" s="205" t="s">
        <v>1454</v>
      </c>
      <c r="C108" s="205" t="s">
        <v>1671</v>
      </c>
      <c r="D108" s="62" t="s">
        <v>7</v>
      </c>
      <c r="E108" s="67">
        <v>1</v>
      </c>
      <c r="F108" s="68"/>
      <c r="G108" s="69">
        <f t="shared" ref="G108:G110" si="21">E108*F108</f>
        <v>0</v>
      </c>
    </row>
    <row r="109" spans="1:7" s="58" customFormat="1" ht="30">
      <c r="A109" s="58" t="s">
        <v>1455</v>
      </c>
      <c r="B109" s="58" t="s">
        <v>1456</v>
      </c>
      <c r="C109" s="208" t="s">
        <v>1469</v>
      </c>
      <c r="D109" s="209" t="s">
        <v>7</v>
      </c>
      <c r="E109" s="209">
        <v>30</v>
      </c>
      <c r="F109" s="210"/>
      <c r="G109" s="68">
        <f t="shared" si="21"/>
        <v>0</v>
      </c>
    </row>
    <row r="110" spans="1:7" ht="105">
      <c r="A110" s="58" t="s">
        <v>177</v>
      </c>
      <c r="B110" s="58" t="s">
        <v>1457</v>
      </c>
      <c r="C110" s="59" t="s">
        <v>1458</v>
      </c>
      <c r="D110" s="62" t="s">
        <v>7</v>
      </c>
      <c r="E110" s="67">
        <v>1</v>
      </c>
      <c r="F110" s="68"/>
      <c r="G110" s="69">
        <f t="shared" si="21"/>
        <v>0</v>
      </c>
    </row>
    <row r="112" spans="1:7" s="62" customFormat="1">
      <c r="A112" s="8" t="s">
        <v>1465</v>
      </c>
      <c r="B112" s="1" t="s">
        <v>104</v>
      </c>
      <c r="C112" s="1"/>
      <c r="D112" s="1"/>
      <c r="E112" s="8"/>
      <c r="F112" s="23"/>
      <c r="G112" s="23"/>
    </row>
    <row r="113" spans="1:7" s="58" customFormat="1" ht="135">
      <c r="A113" s="205" t="s">
        <v>1459</v>
      </c>
      <c r="B113" s="205" t="s">
        <v>105</v>
      </c>
      <c r="C113" s="205" t="s">
        <v>1716</v>
      </c>
      <c r="D113" s="62" t="s">
        <v>7</v>
      </c>
      <c r="E113" s="67">
        <v>1</v>
      </c>
      <c r="F113" s="68"/>
      <c r="G113" s="69">
        <f t="shared" ref="G113:G117" si="22">E113*F113</f>
        <v>0</v>
      </c>
    </row>
    <row r="114" spans="1:7" s="58" customFormat="1" ht="60">
      <c r="A114" s="58" t="s">
        <v>1460</v>
      </c>
      <c r="B114" s="58" t="s">
        <v>106</v>
      </c>
      <c r="C114" s="59" t="s">
        <v>1672</v>
      </c>
      <c r="D114" s="62" t="s">
        <v>7</v>
      </c>
      <c r="E114" s="67">
        <v>1</v>
      </c>
      <c r="F114" s="68"/>
      <c r="G114" s="69">
        <f t="shared" si="22"/>
        <v>0</v>
      </c>
    </row>
    <row r="115" spans="1:7" s="58" customFormat="1" ht="30">
      <c r="A115" s="58" t="s">
        <v>1461</v>
      </c>
      <c r="B115" s="58" t="s">
        <v>107</v>
      </c>
      <c r="C115" s="205" t="s">
        <v>31</v>
      </c>
      <c r="D115" s="62" t="s">
        <v>7</v>
      </c>
      <c r="E115" s="67">
        <v>2</v>
      </c>
      <c r="F115" s="68"/>
      <c r="G115" s="68">
        <f t="shared" si="22"/>
        <v>0</v>
      </c>
    </row>
    <row r="116" spans="1:7" s="58" customFormat="1" ht="60">
      <c r="A116" s="58" t="s">
        <v>1462</v>
      </c>
      <c r="B116" s="58" t="s">
        <v>108</v>
      </c>
      <c r="C116" s="59" t="s">
        <v>1673</v>
      </c>
      <c r="D116" s="62" t="s">
        <v>7</v>
      </c>
      <c r="E116" s="67">
        <v>2</v>
      </c>
      <c r="F116" s="68"/>
      <c r="G116" s="68">
        <f t="shared" si="22"/>
        <v>0</v>
      </c>
    </row>
    <row r="117" spans="1:7" s="58" customFormat="1" ht="135">
      <c r="A117" s="58" t="s">
        <v>1463</v>
      </c>
      <c r="B117" s="58" t="s">
        <v>238</v>
      </c>
      <c r="C117" s="59" t="s">
        <v>1674</v>
      </c>
      <c r="D117" s="62" t="s">
        <v>32</v>
      </c>
      <c r="E117" s="67">
        <v>1</v>
      </c>
      <c r="F117" s="68"/>
      <c r="G117" s="68">
        <f t="shared" si="22"/>
        <v>0</v>
      </c>
    </row>
    <row r="118" spans="1:7" ht="75">
      <c r="A118" s="58" t="s">
        <v>1464</v>
      </c>
      <c r="B118" s="58" t="s">
        <v>239</v>
      </c>
      <c r="C118" s="59" t="s">
        <v>1675</v>
      </c>
      <c r="D118" s="62" t="s">
        <v>7</v>
      </c>
      <c r="E118" s="67">
        <v>1</v>
      </c>
      <c r="F118" s="68"/>
      <c r="G118" s="68">
        <f>E118*F118</f>
        <v>0</v>
      </c>
    </row>
    <row r="119" spans="1:7" s="2" customFormat="1">
      <c r="A119"/>
      <c r="B119"/>
      <c r="C119"/>
      <c r="D119"/>
      <c r="E119" s="7"/>
      <c r="F119" s="24"/>
      <c r="G119" s="24"/>
    </row>
    <row r="120" spans="1:7" s="2" customFormat="1">
      <c r="A120" s="201"/>
      <c r="B120" s="201"/>
      <c r="C120" s="201" t="s">
        <v>1705</v>
      </c>
      <c r="D120" s="201"/>
      <c r="E120" s="202"/>
      <c r="F120" s="203"/>
      <c r="G120" s="203">
        <f>SUM(G5:G119)</f>
        <v>0</v>
      </c>
    </row>
    <row r="121" spans="1:7" s="2" customFormat="1">
      <c r="E121" s="6"/>
      <c r="F121" s="55"/>
      <c r="G121" s="55"/>
    </row>
    <row r="122" spans="1:7">
      <c r="A122" s="2"/>
      <c r="B122" s="2"/>
      <c r="C122" s="2"/>
      <c r="D122" s="2"/>
      <c r="E122" s="6"/>
      <c r="F122" s="55"/>
      <c r="G122" s="55"/>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
  <sheetViews>
    <sheetView zoomScale="89" zoomScaleNormal="89" zoomScalePageLayoutView="89" workbookViewId="0">
      <selection activeCell="G35" sqref="G35"/>
    </sheetView>
  </sheetViews>
  <sheetFormatPr defaultColWidth="8.85546875" defaultRowHeight="15"/>
  <cols>
    <col min="2" max="2" width="34.85546875" customWidth="1"/>
    <col min="3" max="3" width="66.7109375" customWidth="1"/>
    <col min="6" max="6" width="14.140625" customWidth="1"/>
    <col min="7" max="7" width="21.42578125" customWidth="1"/>
  </cols>
  <sheetData>
    <row r="1" spans="1:7" s="12" customFormat="1">
      <c r="A1" s="9" t="s">
        <v>61</v>
      </c>
      <c r="B1" s="10"/>
      <c r="C1" s="10"/>
      <c r="D1" s="11"/>
      <c r="E1" s="27"/>
      <c r="F1" s="21"/>
      <c r="G1" s="21"/>
    </row>
    <row r="2" spans="1:7" s="12" customFormat="1">
      <c r="A2" s="9" t="s">
        <v>62</v>
      </c>
      <c r="B2" s="10"/>
      <c r="C2" s="10"/>
      <c r="D2" s="11"/>
      <c r="E2" s="27"/>
      <c r="F2" s="21"/>
      <c r="G2" s="21"/>
    </row>
    <row r="3" spans="1:7" s="12" customFormat="1">
      <c r="A3" s="9" t="s">
        <v>161</v>
      </c>
      <c r="B3" s="10"/>
      <c r="C3" s="10"/>
      <c r="D3" s="11"/>
      <c r="E3" s="27"/>
      <c r="F3" s="21"/>
      <c r="G3" s="21"/>
    </row>
    <row r="4" spans="1:7" s="12" customFormat="1">
      <c r="A4" s="9" t="s">
        <v>15</v>
      </c>
      <c r="B4" s="10"/>
      <c r="C4" s="10"/>
      <c r="D4" s="11"/>
      <c r="E4" s="27"/>
      <c r="F4" s="21"/>
      <c r="G4" s="21"/>
    </row>
    <row r="5" spans="1:7">
      <c r="A5" s="13"/>
      <c r="B5" s="14"/>
      <c r="C5" s="14"/>
      <c r="D5" s="15"/>
      <c r="E5" s="28"/>
      <c r="F5" s="22"/>
      <c r="G5" s="22"/>
    </row>
    <row r="6" spans="1:7" s="2" customFormat="1">
      <c r="C6" s="2" t="s">
        <v>10</v>
      </c>
      <c r="E6" s="6"/>
      <c r="F6" s="20"/>
      <c r="G6" s="20"/>
    </row>
    <row r="7" spans="1:7">
      <c r="C7" t="s">
        <v>9</v>
      </c>
      <c r="E7" s="7"/>
      <c r="F7" s="16"/>
      <c r="G7" s="16"/>
    </row>
    <row r="8" spans="1:7">
      <c r="C8" t="s">
        <v>11</v>
      </c>
      <c r="E8" s="7"/>
      <c r="F8" s="16"/>
      <c r="G8" s="16"/>
    </row>
    <row r="9" spans="1:7" ht="45">
      <c r="C9" s="228" t="s">
        <v>1534</v>
      </c>
      <c r="E9" s="7"/>
      <c r="F9" s="16"/>
      <c r="G9" s="16"/>
    </row>
    <row r="10" spans="1:7" s="2" customFormat="1">
      <c r="A10" s="2" t="s">
        <v>0</v>
      </c>
      <c r="B10" s="2" t="s">
        <v>1</v>
      </c>
      <c r="C10" s="3" t="s">
        <v>2</v>
      </c>
      <c r="D10" s="2" t="s">
        <v>3</v>
      </c>
      <c r="E10" s="6" t="s">
        <v>4</v>
      </c>
      <c r="F10" s="20" t="s">
        <v>5</v>
      </c>
      <c r="G10" s="20" t="s">
        <v>6</v>
      </c>
    </row>
    <row r="11" spans="1:7" s="2" customFormat="1">
      <c r="A11" s="63"/>
      <c r="B11" s="63" t="s">
        <v>16</v>
      </c>
      <c r="C11" s="64"/>
      <c r="D11" s="63"/>
      <c r="E11" s="65"/>
      <c r="F11" s="66"/>
      <c r="G11" s="66"/>
    </row>
    <row r="12" spans="1:7">
      <c r="A12" s="1" t="s">
        <v>23</v>
      </c>
      <c r="B12" s="1" t="s">
        <v>63</v>
      </c>
      <c r="C12" s="1"/>
      <c r="D12" s="1"/>
      <c r="E12" s="8"/>
      <c r="F12" s="23"/>
      <c r="G12" s="23"/>
    </row>
    <row r="13" spans="1:7" s="62" customFormat="1" ht="120">
      <c r="A13" s="62" t="s">
        <v>162</v>
      </c>
      <c r="B13" s="205" t="s">
        <v>1499</v>
      </c>
      <c r="C13" s="205" t="s">
        <v>1500</v>
      </c>
      <c r="D13" s="62" t="s">
        <v>33</v>
      </c>
      <c r="E13" s="67">
        <v>11</v>
      </c>
      <c r="F13" s="68"/>
      <c r="G13" s="68">
        <f t="shared" ref="G13" si="0">E13*F13</f>
        <v>0</v>
      </c>
    </row>
    <row r="15" spans="1:7">
      <c r="A15" s="1" t="s">
        <v>24</v>
      </c>
      <c r="B15" s="1" t="s">
        <v>1501</v>
      </c>
      <c r="C15" s="1"/>
      <c r="D15" s="1"/>
      <c r="E15" s="8"/>
      <c r="F15" s="23"/>
      <c r="G15" s="23"/>
    </row>
    <row r="16" spans="1:7" ht="105">
      <c r="A16" t="s">
        <v>49</v>
      </c>
      <c r="B16" t="s">
        <v>163</v>
      </c>
      <c r="C16" s="4" t="s">
        <v>164</v>
      </c>
      <c r="D16" t="s">
        <v>7</v>
      </c>
      <c r="E16" s="7">
        <v>1</v>
      </c>
      <c r="F16" s="24"/>
      <c r="G16" s="24">
        <f t="shared" ref="G16" si="1">E16*F16</f>
        <v>0</v>
      </c>
    </row>
    <row r="18" spans="1:7">
      <c r="A18" s="1" t="s">
        <v>29</v>
      </c>
      <c r="B18" s="1" t="s">
        <v>111</v>
      </c>
      <c r="C18" s="1"/>
      <c r="D18" s="1"/>
      <c r="E18" s="8"/>
      <c r="F18" s="23"/>
      <c r="G18" s="23"/>
    </row>
    <row r="19" spans="1:7" ht="75">
      <c r="A19" t="s">
        <v>1477</v>
      </c>
      <c r="B19" s="4" t="s">
        <v>1502</v>
      </c>
      <c r="C19" s="4" t="s">
        <v>168</v>
      </c>
      <c r="D19" t="s">
        <v>7</v>
      </c>
      <c r="E19" s="7">
        <v>1</v>
      </c>
      <c r="F19" s="24"/>
      <c r="G19" s="24">
        <f t="shared" ref="G19" si="2">E19*F19</f>
        <v>0</v>
      </c>
    </row>
    <row r="21" spans="1:7">
      <c r="A21" s="1" t="s">
        <v>18</v>
      </c>
      <c r="B21" s="1" t="s">
        <v>169</v>
      </c>
      <c r="C21" s="1"/>
      <c r="D21" s="1"/>
      <c r="E21" s="8"/>
      <c r="F21" s="23"/>
      <c r="G21" s="23"/>
    </row>
    <row r="22" spans="1:7" ht="90">
      <c r="A22" t="s">
        <v>19</v>
      </c>
      <c r="B22" t="s">
        <v>170</v>
      </c>
      <c r="C22" s="4" t="s">
        <v>172</v>
      </c>
      <c r="D22" t="s">
        <v>7</v>
      </c>
      <c r="E22" s="7">
        <v>20</v>
      </c>
      <c r="F22" s="24"/>
      <c r="G22" s="24">
        <f t="shared" ref="G22" si="3">E22*F22</f>
        <v>0</v>
      </c>
    </row>
    <row r="23" spans="1:7" ht="90">
      <c r="A23" t="s">
        <v>1503</v>
      </c>
      <c r="B23" s="4" t="s">
        <v>171</v>
      </c>
      <c r="C23" s="4" t="s">
        <v>173</v>
      </c>
      <c r="D23" t="s">
        <v>32</v>
      </c>
      <c r="E23" s="7">
        <v>1</v>
      </c>
      <c r="F23" s="24"/>
      <c r="G23" s="24">
        <f t="shared" ref="G23" si="4">E23*F23</f>
        <v>0</v>
      </c>
    </row>
    <row r="25" spans="1:7">
      <c r="A25" s="1" t="s">
        <v>143</v>
      </c>
      <c r="B25" s="1" t="s">
        <v>1454</v>
      </c>
      <c r="C25" s="1"/>
      <c r="D25" s="1"/>
      <c r="E25" s="8"/>
      <c r="F25" s="23"/>
      <c r="G25" s="23"/>
    </row>
    <row r="26" spans="1:7" ht="210">
      <c r="A26" t="s">
        <v>231</v>
      </c>
      <c r="B26" s="4" t="s">
        <v>1504</v>
      </c>
      <c r="C26" s="4" t="s">
        <v>1505</v>
      </c>
      <c r="D26" t="s">
        <v>33</v>
      </c>
      <c r="E26" s="7">
        <v>50</v>
      </c>
      <c r="F26" s="24"/>
      <c r="G26" s="24">
        <f>SUM(E26*F26)</f>
        <v>0</v>
      </c>
    </row>
    <row r="27" spans="1:7">
      <c r="B27" s="4"/>
      <c r="C27" s="4"/>
      <c r="E27" s="7"/>
      <c r="F27" s="24"/>
      <c r="G27" s="24"/>
    </row>
    <row r="28" spans="1:7">
      <c r="A28" s="1"/>
      <c r="B28" s="1" t="s">
        <v>1510</v>
      </c>
      <c r="C28" s="1"/>
      <c r="D28" s="1"/>
      <c r="E28" s="8"/>
      <c r="F28" s="23"/>
      <c r="G28" s="23"/>
    </row>
    <row r="29" spans="1:7" s="62" customFormat="1" ht="30">
      <c r="B29" s="205" t="s">
        <v>1529</v>
      </c>
      <c r="C29" s="205"/>
      <c r="E29" s="67"/>
      <c r="F29" s="68"/>
      <c r="G29" s="222"/>
    </row>
    <row r="30" spans="1:7" ht="30">
      <c r="A30" t="s">
        <v>1530</v>
      </c>
      <c r="B30" s="4" t="s">
        <v>1537</v>
      </c>
      <c r="C30" t="s">
        <v>1528</v>
      </c>
      <c r="D30" t="s">
        <v>7</v>
      </c>
      <c r="E30" s="7">
        <v>1</v>
      </c>
      <c r="F30" s="24"/>
      <c r="G30" s="221">
        <f>SUM(E30*F30)</f>
        <v>0</v>
      </c>
    </row>
    <row r="31" spans="1:7" ht="30">
      <c r="A31" t="s">
        <v>1531</v>
      </c>
      <c r="B31" s="4" t="s">
        <v>1538</v>
      </c>
      <c r="C31" t="s">
        <v>1527</v>
      </c>
      <c r="D31" t="s">
        <v>7</v>
      </c>
      <c r="E31" s="7">
        <v>1</v>
      </c>
      <c r="F31" s="24"/>
      <c r="G31" s="221">
        <f>SUM(E31*F31)</f>
        <v>0</v>
      </c>
    </row>
    <row r="32" spans="1:7" ht="30">
      <c r="A32" t="s">
        <v>1532</v>
      </c>
      <c r="B32" s="4" t="s">
        <v>1539</v>
      </c>
      <c r="C32" t="s">
        <v>1526</v>
      </c>
      <c r="D32" t="s">
        <v>7</v>
      </c>
      <c r="E32" s="7">
        <v>1</v>
      </c>
      <c r="F32" s="24"/>
      <c r="G32" s="221">
        <f>SUM(E32*F32)</f>
        <v>0</v>
      </c>
    </row>
    <row r="33" spans="1:7" ht="30">
      <c r="A33" t="s">
        <v>1535</v>
      </c>
      <c r="B33" s="4" t="s">
        <v>1540</v>
      </c>
      <c r="C33" t="s">
        <v>1536</v>
      </c>
      <c r="D33" t="s">
        <v>7</v>
      </c>
      <c r="E33" s="7">
        <v>1</v>
      </c>
      <c r="F33" s="24"/>
      <c r="G33" s="221">
        <f>SUM(E33*F33)</f>
        <v>0</v>
      </c>
    </row>
    <row r="34" spans="1:7" s="2" customFormat="1" ht="30">
      <c r="A34" t="s">
        <v>1533</v>
      </c>
      <c r="B34" s="4" t="s">
        <v>1541</v>
      </c>
      <c r="C34" t="s">
        <v>1525</v>
      </c>
      <c r="D34" t="s">
        <v>7</v>
      </c>
      <c r="E34" s="7">
        <v>1</v>
      </c>
      <c r="F34" s="24"/>
      <c r="G34" s="221">
        <f>SUM(E34*F34)</f>
        <v>0</v>
      </c>
    </row>
    <row r="35" spans="1:7" s="2" customFormat="1">
      <c r="A35" s="53"/>
      <c r="B35" s="53"/>
      <c r="C35" s="53" t="s">
        <v>1705</v>
      </c>
      <c r="D35" s="53"/>
      <c r="E35" s="57"/>
      <c r="F35" s="54"/>
      <c r="G35" s="54">
        <f>SUM(G13:G34)</f>
        <v>0</v>
      </c>
    </row>
    <row r="36" spans="1:7" s="2" customFormat="1">
      <c r="E36" s="6"/>
      <c r="F36" s="55"/>
      <c r="G36" s="55"/>
    </row>
    <row r="37" spans="1:7">
      <c r="A37" s="2"/>
      <c r="B37" s="2"/>
      <c r="C37" s="2"/>
      <c r="D37" s="2"/>
      <c r="E37" s="6"/>
      <c r="F37" s="55"/>
      <c r="G37" s="55"/>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2"/>
  <sheetViews>
    <sheetView workbookViewId="0">
      <selection activeCell="G10" sqref="G10"/>
    </sheetView>
  </sheetViews>
  <sheetFormatPr defaultColWidth="8.85546875" defaultRowHeight="15"/>
  <cols>
    <col min="2" max="2" width="35.7109375" customWidth="1"/>
    <col min="3" max="3" width="44" customWidth="1"/>
    <col min="5" max="5" width="8.85546875" style="7"/>
    <col min="6" max="6" width="15.28515625" customWidth="1"/>
    <col min="7" max="7" width="15.85546875" style="24" customWidth="1"/>
  </cols>
  <sheetData>
    <row r="1" spans="1:7" s="12" customFormat="1">
      <c r="A1" s="9" t="s">
        <v>61</v>
      </c>
      <c r="B1" s="10"/>
      <c r="C1" s="10"/>
      <c r="D1" s="11"/>
      <c r="E1" s="27"/>
      <c r="F1" s="21"/>
      <c r="G1" s="21"/>
    </row>
    <row r="2" spans="1:7" s="12" customFormat="1">
      <c r="A2" s="9" t="s">
        <v>62</v>
      </c>
      <c r="B2" s="10"/>
      <c r="C2" s="10"/>
      <c r="D2" s="11"/>
      <c r="E2" s="27"/>
      <c r="F2" s="21"/>
      <c r="G2" s="21"/>
    </row>
    <row r="3" spans="1:7" s="12" customFormat="1">
      <c r="A3" s="9" t="s">
        <v>175</v>
      </c>
      <c r="B3" s="10"/>
      <c r="C3" s="10"/>
      <c r="D3" s="11"/>
      <c r="E3" s="27"/>
      <c r="F3" s="21"/>
      <c r="G3" s="21"/>
    </row>
    <row r="4" spans="1:7" s="12" customFormat="1">
      <c r="A4" s="9" t="s">
        <v>15</v>
      </c>
      <c r="B4" s="10"/>
      <c r="C4" s="10"/>
      <c r="D4" s="11"/>
      <c r="E4" s="27"/>
      <c r="F4" s="21"/>
      <c r="G4" s="21"/>
    </row>
    <row r="5" spans="1:7">
      <c r="A5" s="13"/>
      <c r="B5" s="14"/>
      <c r="C5" s="14"/>
      <c r="D5" s="15"/>
      <c r="E5" s="28"/>
      <c r="F5" s="22"/>
      <c r="G5" s="22"/>
    </row>
    <row r="6" spans="1:7" ht="30">
      <c r="A6" s="46" t="s">
        <v>43</v>
      </c>
      <c r="B6" s="46" t="s">
        <v>1</v>
      </c>
      <c r="C6" s="47" t="s">
        <v>2</v>
      </c>
      <c r="D6" s="18" t="s">
        <v>44</v>
      </c>
      <c r="E6" s="19" t="s">
        <v>4</v>
      </c>
      <c r="F6" s="48" t="s">
        <v>45</v>
      </c>
      <c r="G6" s="48" t="s">
        <v>46</v>
      </c>
    </row>
    <row r="7" spans="1:7">
      <c r="A7" s="49" t="s">
        <v>177</v>
      </c>
      <c r="B7" s="50" t="s">
        <v>54</v>
      </c>
      <c r="C7" s="51"/>
      <c r="D7" s="33"/>
      <c r="E7" s="56"/>
      <c r="F7" s="23"/>
      <c r="G7" s="23"/>
    </row>
    <row r="8" spans="1:7" ht="210">
      <c r="A8" t="s">
        <v>177</v>
      </c>
      <c r="B8" s="4" t="s">
        <v>176</v>
      </c>
      <c r="C8" s="4" t="s">
        <v>1543</v>
      </c>
      <c r="D8" t="s">
        <v>7</v>
      </c>
      <c r="E8" s="7">
        <v>1</v>
      </c>
      <c r="F8" s="52"/>
      <c r="G8" s="24">
        <f>E8*F8</f>
        <v>0</v>
      </c>
    </row>
    <row r="10" spans="1:7">
      <c r="A10" s="53"/>
      <c r="B10" s="53" t="s">
        <v>1705</v>
      </c>
      <c r="C10" s="53"/>
      <c r="D10" s="53"/>
      <c r="E10" s="57"/>
      <c r="F10" s="53"/>
      <c r="G10" s="54">
        <f>SUM(G8:G9)</f>
        <v>0</v>
      </c>
    </row>
    <row r="11" spans="1:7">
      <c r="A11" s="2"/>
      <c r="B11" s="2"/>
      <c r="C11" s="2"/>
      <c r="D11" s="2"/>
      <c r="E11" s="6"/>
      <c r="F11" s="2"/>
      <c r="G11" s="55"/>
    </row>
    <row r="12" spans="1:7">
      <c r="A12" s="2"/>
      <c r="B12" s="2"/>
      <c r="C12" s="2"/>
      <c r="D12" s="2"/>
      <c r="E12" s="6"/>
      <c r="F12" s="2"/>
      <c r="G12" s="55"/>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8"/>
  <sheetViews>
    <sheetView zoomScale="90" zoomScaleNormal="90" zoomScalePageLayoutView="90" workbookViewId="0">
      <selection activeCell="G76" sqref="G76"/>
    </sheetView>
  </sheetViews>
  <sheetFormatPr defaultColWidth="8.85546875" defaultRowHeight="15"/>
  <cols>
    <col min="1" max="1" width="8.85546875" style="25"/>
    <col min="2" max="2" width="28" style="25" customWidth="1"/>
    <col min="3" max="3" width="50" style="29" customWidth="1"/>
    <col min="4" max="4" width="11.140625" style="29" customWidth="1"/>
    <col min="5" max="5" width="11.140625" style="31" customWidth="1"/>
    <col min="6" max="6" width="19.28515625" style="30" customWidth="1"/>
    <col min="7" max="7" width="18.42578125" style="30" customWidth="1"/>
    <col min="8" max="8" width="22" style="29" customWidth="1"/>
    <col min="9" max="9" width="8.85546875" style="29"/>
  </cols>
  <sheetData>
    <row r="1" spans="1:9" s="12" customFormat="1">
      <c r="A1" s="9" t="s">
        <v>61</v>
      </c>
      <c r="B1" s="10"/>
      <c r="C1" s="10"/>
      <c r="D1" s="11"/>
      <c r="E1" s="27"/>
      <c r="F1" s="21"/>
      <c r="G1" s="21"/>
    </row>
    <row r="2" spans="1:9" s="12" customFormat="1">
      <c r="A2" s="9" t="s">
        <v>62</v>
      </c>
      <c r="B2" s="10"/>
      <c r="C2" s="10"/>
      <c r="D2" s="11"/>
      <c r="E2" s="27"/>
      <c r="F2" s="21"/>
      <c r="G2" s="21"/>
    </row>
    <row r="3" spans="1:9" s="12" customFormat="1">
      <c r="A3" s="9" t="s">
        <v>178</v>
      </c>
      <c r="B3" s="10"/>
      <c r="C3" s="10"/>
      <c r="D3" s="11"/>
      <c r="E3" s="27"/>
      <c r="F3" s="21"/>
      <c r="G3" s="21"/>
    </row>
    <row r="4" spans="1:9" s="12" customFormat="1">
      <c r="A4" s="9" t="s">
        <v>15</v>
      </c>
      <c r="B4" s="10"/>
      <c r="C4" s="10"/>
      <c r="D4" s="11"/>
      <c r="E4" s="27"/>
      <c r="F4" s="21"/>
      <c r="G4" s="21"/>
    </row>
    <row r="5" spans="1:9">
      <c r="A5" s="13"/>
      <c r="B5" s="14"/>
      <c r="C5" s="14"/>
      <c r="D5" s="15"/>
      <c r="E5" s="28"/>
      <c r="F5" s="22"/>
      <c r="G5" s="22"/>
      <c r="H5"/>
      <c r="I5"/>
    </row>
    <row r="6" spans="1:9" s="2" customFormat="1">
      <c r="A6" s="17"/>
      <c r="B6" s="17"/>
      <c r="C6" s="34" t="s">
        <v>10</v>
      </c>
      <c r="D6" s="34"/>
      <c r="E6" s="35"/>
      <c r="F6" s="36"/>
      <c r="G6" s="36"/>
      <c r="H6" s="34"/>
      <c r="I6" s="34"/>
    </row>
    <row r="7" spans="1:9">
      <c r="C7" s="29" t="s">
        <v>9</v>
      </c>
    </row>
    <row r="8" spans="1:9">
      <c r="C8" s="29" t="s">
        <v>11</v>
      </c>
    </row>
    <row r="9" spans="1:9" ht="45">
      <c r="C9" s="228" t="s">
        <v>1534</v>
      </c>
    </row>
    <row r="10" spans="1:9" s="2" customFormat="1">
      <c r="A10" s="17" t="s">
        <v>0</v>
      </c>
      <c r="B10" s="17" t="s">
        <v>1</v>
      </c>
      <c r="C10" s="37" t="s">
        <v>2</v>
      </c>
      <c r="D10" s="34" t="s">
        <v>3</v>
      </c>
      <c r="E10" s="35" t="s">
        <v>4</v>
      </c>
      <c r="F10" s="36" t="s">
        <v>5</v>
      </c>
      <c r="G10" s="36" t="s">
        <v>6</v>
      </c>
      <c r="H10" s="34"/>
      <c r="I10" s="34"/>
    </row>
    <row r="11" spans="1:9" s="2" customFormat="1">
      <c r="A11" s="63"/>
      <c r="B11" s="63" t="s">
        <v>16</v>
      </c>
      <c r="C11" s="64"/>
      <c r="D11" s="63"/>
      <c r="E11" s="65"/>
      <c r="F11" s="66"/>
      <c r="G11" s="66"/>
    </row>
    <row r="12" spans="1:9">
      <c r="A12" s="33" t="s">
        <v>23</v>
      </c>
      <c r="B12" s="33" t="s">
        <v>63</v>
      </c>
      <c r="C12" s="38"/>
      <c r="D12" s="38"/>
      <c r="E12" s="39"/>
      <c r="F12" s="40"/>
      <c r="G12" s="40"/>
    </row>
    <row r="13" spans="1:9" ht="105">
      <c r="A13" s="25" t="s">
        <v>179</v>
      </c>
      <c r="B13" s="5" t="s">
        <v>180</v>
      </c>
      <c r="C13" s="70" t="s">
        <v>1676</v>
      </c>
      <c r="D13" s="29" t="s">
        <v>33</v>
      </c>
      <c r="E13" s="31">
        <v>4.5</v>
      </c>
      <c r="G13" s="30">
        <f>E13*F13</f>
        <v>0</v>
      </c>
    </row>
    <row r="14" spans="1:9" ht="105">
      <c r="A14" s="25" t="s">
        <v>1470</v>
      </c>
      <c r="B14" s="5" t="s">
        <v>205</v>
      </c>
      <c r="C14" s="70" t="s">
        <v>1677</v>
      </c>
      <c r="D14" s="29" t="s">
        <v>33</v>
      </c>
      <c r="E14" s="31">
        <v>1.5</v>
      </c>
      <c r="G14" s="30">
        <f>SUM(E14*F14)</f>
        <v>0</v>
      </c>
    </row>
    <row r="15" spans="1:9">
      <c r="C15" s="41"/>
    </row>
    <row r="16" spans="1:9">
      <c r="A16" s="33" t="s">
        <v>24</v>
      </c>
      <c r="B16" s="33" t="s">
        <v>880</v>
      </c>
      <c r="C16" s="38"/>
      <c r="D16" s="38"/>
      <c r="E16" s="39"/>
      <c r="F16" s="40"/>
      <c r="G16" s="40"/>
    </row>
    <row r="17" spans="1:9" s="26" customFormat="1" ht="105">
      <c r="A17" s="25" t="s">
        <v>1471</v>
      </c>
      <c r="B17" s="5" t="s">
        <v>1472</v>
      </c>
      <c r="C17" s="70" t="s">
        <v>1677</v>
      </c>
      <c r="D17" s="29" t="s">
        <v>33</v>
      </c>
      <c r="E17" s="31">
        <v>1.5</v>
      </c>
      <c r="F17" s="30"/>
      <c r="G17" s="30">
        <f t="shared" ref="G17:G23" si="0">E17*F17</f>
        <v>0</v>
      </c>
      <c r="H17" s="29"/>
      <c r="I17" s="29"/>
    </row>
    <row r="18" spans="1:9" s="26" customFormat="1" ht="105">
      <c r="A18" s="25" t="s">
        <v>25</v>
      </c>
      <c r="B18" s="5" t="s">
        <v>181</v>
      </c>
      <c r="C18" s="70" t="s">
        <v>1677</v>
      </c>
      <c r="D18" s="29" t="s">
        <v>33</v>
      </c>
      <c r="E18" s="31">
        <v>1.5</v>
      </c>
      <c r="F18" s="30"/>
      <c r="G18" s="30">
        <f t="shared" ref="G18" si="1">E18*F18</f>
        <v>0</v>
      </c>
      <c r="H18" s="29"/>
      <c r="I18" s="29"/>
    </row>
    <row r="19" spans="1:9" ht="150">
      <c r="A19" s="58" t="s">
        <v>182</v>
      </c>
      <c r="B19" s="59" t="s">
        <v>183</v>
      </c>
      <c r="C19" s="204" t="s">
        <v>1690</v>
      </c>
      <c r="D19" s="75" t="s">
        <v>32</v>
      </c>
      <c r="E19" s="76">
        <v>2</v>
      </c>
      <c r="F19" s="69"/>
      <c r="G19" s="69">
        <f t="shared" si="0"/>
        <v>0</v>
      </c>
    </row>
    <row r="20" spans="1:9" ht="105">
      <c r="A20" s="25" t="s">
        <v>55</v>
      </c>
      <c r="B20" s="5" t="s">
        <v>184</v>
      </c>
      <c r="C20" s="70" t="s">
        <v>1677</v>
      </c>
      <c r="D20" s="29" t="s">
        <v>33</v>
      </c>
      <c r="E20" s="31">
        <v>1.5</v>
      </c>
      <c r="G20" s="30">
        <f t="shared" si="0"/>
        <v>0</v>
      </c>
    </row>
    <row r="21" spans="1:9" ht="75">
      <c r="A21" s="25" t="s">
        <v>185</v>
      </c>
      <c r="B21" s="5" t="s">
        <v>186</v>
      </c>
      <c r="C21" s="41" t="s">
        <v>1678</v>
      </c>
      <c r="D21" s="29" t="s">
        <v>33</v>
      </c>
      <c r="E21" s="76">
        <v>0.08</v>
      </c>
      <c r="G21" s="30">
        <f t="shared" si="0"/>
        <v>0</v>
      </c>
    </row>
    <row r="22" spans="1:9" ht="137.25" customHeight="1">
      <c r="A22" s="25" t="s">
        <v>28</v>
      </c>
      <c r="B22" s="5" t="s">
        <v>187</v>
      </c>
      <c r="C22" s="70" t="s">
        <v>1677</v>
      </c>
      <c r="D22" s="29" t="s">
        <v>33</v>
      </c>
      <c r="E22" s="31">
        <v>1.5</v>
      </c>
      <c r="G22" s="30">
        <f t="shared" si="0"/>
        <v>0</v>
      </c>
    </row>
    <row r="23" spans="1:9" ht="135" customHeight="1">
      <c r="A23" s="25" t="s">
        <v>36</v>
      </c>
      <c r="B23" s="5" t="s">
        <v>188</v>
      </c>
      <c r="C23" s="70" t="s">
        <v>1677</v>
      </c>
      <c r="D23" s="29" t="s">
        <v>33</v>
      </c>
      <c r="E23" s="31">
        <v>1.5</v>
      </c>
      <c r="G23" s="30">
        <f t="shared" si="0"/>
        <v>0</v>
      </c>
    </row>
    <row r="24" spans="1:9">
      <c r="B24" s="5"/>
      <c r="C24" s="41"/>
    </row>
    <row r="25" spans="1:9">
      <c r="A25" s="33" t="s">
        <v>17</v>
      </c>
      <c r="B25" s="33" t="s">
        <v>95</v>
      </c>
      <c r="C25" s="38"/>
      <c r="D25" s="38"/>
      <c r="E25" s="39"/>
      <c r="F25" s="40"/>
      <c r="G25" s="40"/>
    </row>
    <row r="26" spans="1:9" ht="105">
      <c r="A26" s="25" t="s">
        <v>190</v>
      </c>
      <c r="B26" s="5" t="s">
        <v>191</v>
      </c>
      <c r="C26" s="70" t="s">
        <v>1677</v>
      </c>
      <c r="D26" s="29" t="s">
        <v>33</v>
      </c>
      <c r="E26" s="31">
        <v>1.5</v>
      </c>
      <c r="G26" s="30">
        <f t="shared" ref="G26:G30" si="2">E26*F26</f>
        <v>0</v>
      </c>
    </row>
    <row r="27" spans="1:9" ht="105">
      <c r="A27" s="25" t="s">
        <v>37</v>
      </c>
      <c r="B27" s="5" t="s">
        <v>192</v>
      </c>
      <c r="C27" s="70" t="s">
        <v>1677</v>
      </c>
      <c r="D27" s="29" t="s">
        <v>33</v>
      </c>
      <c r="E27" s="31">
        <v>1.5</v>
      </c>
      <c r="G27" s="30">
        <f t="shared" si="2"/>
        <v>0</v>
      </c>
    </row>
    <row r="28" spans="1:9" ht="141" customHeight="1">
      <c r="A28" s="25" t="s">
        <v>193</v>
      </c>
      <c r="B28" s="5" t="s">
        <v>194</v>
      </c>
      <c r="C28" s="70" t="s">
        <v>1677</v>
      </c>
      <c r="D28" s="29" t="s">
        <v>33</v>
      </c>
      <c r="E28" s="31">
        <v>1.5</v>
      </c>
      <c r="G28" s="30">
        <f t="shared" si="2"/>
        <v>0</v>
      </c>
    </row>
    <row r="29" spans="1:9" ht="147.75" customHeight="1">
      <c r="A29" s="25" t="s">
        <v>195</v>
      </c>
      <c r="B29" s="5" t="s">
        <v>196</v>
      </c>
      <c r="C29" s="70" t="s">
        <v>1677</v>
      </c>
      <c r="D29" s="29" t="s">
        <v>33</v>
      </c>
      <c r="E29" s="31">
        <v>1.5</v>
      </c>
      <c r="G29" s="30">
        <f t="shared" si="2"/>
        <v>0</v>
      </c>
    </row>
    <row r="30" spans="1:9" ht="139.5" customHeight="1">
      <c r="A30" s="25" t="s">
        <v>197</v>
      </c>
      <c r="B30" s="5" t="s">
        <v>198</v>
      </c>
      <c r="C30" s="70" t="s">
        <v>1677</v>
      </c>
      <c r="D30" s="29" t="s">
        <v>33</v>
      </c>
      <c r="E30" s="31">
        <v>1.5</v>
      </c>
      <c r="G30" s="30">
        <f t="shared" si="2"/>
        <v>0</v>
      </c>
    </row>
    <row r="31" spans="1:9" s="62" customFormat="1" ht="136.5" customHeight="1">
      <c r="A31" s="58" t="s">
        <v>1718</v>
      </c>
      <c r="B31" s="59" t="s">
        <v>189</v>
      </c>
      <c r="C31" s="204" t="s">
        <v>1677</v>
      </c>
      <c r="D31" s="75" t="s">
        <v>33</v>
      </c>
      <c r="E31" s="76">
        <v>1.5</v>
      </c>
      <c r="F31" s="69"/>
      <c r="G31" s="69">
        <f>E31*F31</f>
        <v>0</v>
      </c>
      <c r="H31" s="75"/>
      <c r="I31" s="75"/>
    </row>
    <row r="33" spans="1:9">
      <c r="A33" s="33" t="s">
        <v>29</v>
      </c>
      <c r="B33" s="33" t="s">
        <v>822</v>
      </c>
      <c r="C33" s="38"/>
      <c r="D33" s="38"/>
      <c r="E33" s="39"/>
      <c r="F33" s="40"/>
      <c r="G33" s="40"/>
    </row>
    <row r="34" spans="1:9" ht="144" customHeight="1">
      <c r="A34" s="25" t="s">
        <v>56</v>
      </c>
      <c r="B34" s="5" t="s">
        <v>206</v>
      </c>
      <c r="C34" s="70" t="s">
        <v>1677</v>
      </c>
      <c r="D34" s="29" t="s">
        <v>33</v>
      </c>
      <c r="E34" s="31">
        <v>1.5</v>
      </c>
      <c r="G34" s="30">
        <f t="shared" ref="G34:G43" si="3">E34*F34</f>
        <v>0</v>
      </c>
    </row>
    <row r="35" spans="1:9" ht="141.75" customHeight="1">
      <c r="A35" s="25" t="s">
        <v>1473</v>
      </c>
      <c r="B35" s="5" t="s">
        <v>207</v>
      </c>
      <c r="C35" s="70" t="s">
        <v>1677</v>
      </c>
      <c r="D35" s="29" t="s">
        <v>33</v>
      </c>
      <c r="E35" s="31">
        <v>1.5</v>
      </c>
      <c r="G35" s="30">
        <f t="shared" si="3"/>
        <v>0</v>
      </c>
    </row>
    <row r="36" spans="1:9" ht="75">
      <c r="A36" s="25" t="s">
        <v>1474</v>
      </c>
      <c r="B36" s="5" t="s">
        <v>208</v>
      </c>
      <c r="C36" s="41" t="s">
        <v>1679</v>
      </c>
      <c r="D36" s="29" t="s">
        <v>33</v>
      </c>
      <c r="E36" s="31">
        <v>3.1349999999999998</v>
      </c>
      <c r="G36" s="30">
        <f t="shared" si="3"/>
        <v>0</v>
      </c>
    </row>
    <row r="37" spans="1:9" ht="151.5" customHeight="1">
      <c r="A37" s="25" t="s">
        <v>1475</v>
      </c>
      <c r="B37" s="5" t="s">
        <v>209</v>
      </c>
      <c r="C37" s="70" t="s">
        <v>1677</v>
      </c>
      <c r="D37" s="29" t="s">
        <v>33</v>
      </c>
      <c r="E37" s="31">
        <v>1.5</v>
      </c>
      <c r="G37" s="30">
        <f t="shared" si="3"/>
        <v>0</v>
      </c>
    </row>
    <row r="38" spans="1:9" ht="142.5" customHeight="1">
      <c r="A38" s="25" t="s">
        <v>1476</v>
      </c>
      <c r="B38" s="5" t="s">
        <v>217</v>
      </c>
      <c r="C38" s="70" t="s">
        <v>1677</v>
      </c>
      <c r="D38" s="29" t="s">
        <v>33</v>
      </c>
      <c r="E38" s="31">
        <v>1.5</v>
      </c>
      <c r="G38" s="30">
        <f>E38*F38</f>
        <v>0</v>
      </c>
    </row>
    <row r="39" spans="1:9" ht="105">
      <c r="A39" s="25" t="s">
        <v>1477</v>
      </c>
      <c r="B39" s="5" t="s">
        <v>212</v>
      </c>
      <c r="C39" s="70" t="s">
        <v>1677</v>
      </c>
      <c r="D39" s="29" t="s">
        <v>33</v>
      </c>
      <c r="E39" s="31">
        <v>1.5</v>
      </c>
      <c r="G39" s="30">
        <f t="shared" si="3"/>
        <v>0</v>
      </c>
    </row>
    <row r="40" spans="1:9" ht="138" customHeight="1">
      <c r="A40" s="25" t="s">
        <v>1478</v>
      </c>
      <c r="B40" s="5" t="s">
        <v>213</v>
      </c>
      <c r="C40" s="70" t="s">
        <v>1680</v>
      </c>
      <c r="D40" s="29" t="s">
        <v>33</v>
      </c>
      <c r="E40" s="31">
        <v>5.0000000000000001E-3</v>
      </c>
      <c r="G40" s="30">
        <f t="shared" si="3"/>
        <v>0</v>
      </c>
    </row>
    <row r="41" spans="1:9" ht="141" customHeight="1">
      <c r="A41" s="25" t="s">
        <v>1479</v>
      </c>
      <c r="B41" s="5" t="s">
        <v>214</v>
      </c>
      <c r="C41" s="70" t="s">
        <v>1680</v>
      </c>
      <c r="D41" s="29" t="s">
        <v>33</v>
      </c>
      <c r="E41" s="31">
        <v>5.0000000000000001E-3</v>
      </c>
      <c r="G41" s="30">
        <f t="shared" si="3"/>
        <v>0</v>
      </c>
    </row>
    <row r="42" spans="1:9" ht="75">
      <c r="A42" s="25" t="s">
        <v>1482</v>
      </c>
      <c r="B42" s="5" t="s">
        <v>215</v>
      </c>
      <c r="C42" s="41" t="s">
        <v>1681</v>
      </c>
      <c r="D42" s="29" t="s">
        <v>33</v>
      </c>
      <c r="E42" s="31">
        <v>0.96</v>
      </c>
      <c r="G42" s="30">
        <f t="shared" si="3"/>
        <v>0</v>
      </c>
    </row>
    <row r="43" spans="1:9" ht="150">
      <c r="A43" s="58" t="s">
        <v>1480</v>
      </c>
      <c r="B43" s="59" t="s">
        <v>216</v>
      </c>
      <c r="C43" s="204" t="s">
        <v>1691</v>
      </c>
      <c r="D43" s="75" t="s">
        <v>32</v>
      </c>
      <c r="E43" s="76">
        <v>1</v>
      </c>
      <c r="F43" s="69"/>
      <c r="G43" s="69">
        <f t="shared" si="3"/>
        <v>0</v>
      </c>
    </row>
    <row r="44" spans="1:9">
      <c r="B44" s="5"/>
      <c r="C44" s="70"/>
    </row>
    <row r="45" spans="1:9">
      <c r="A45" s="33" t="s">
        <v>18</v>
      </c>
      <c r="B45" s="33" t="s">
        <v>169</v>
      </c>
      <c r="C45" s="38"/>
      <c r="D45" s="38"/>
      <c r="E45" s="39"/>
      <c r="F45" s="40"/>
      <c r="G45" s="40"/>
    </row>
    <row r="46" spans="1:9" s="62" customFormat="1" ht="150">
      <c r="A46" s="58" t="s">
        <v>1481</v>
      </c>
      <c r="B46" s="59" t="s">
        <v>218</v>
      </c>
      <c r="C46" s="204" t="s">
        <v>1692</v>
      </c>
      <c r="D46" s="75" t="s">
        <v>32</v>
      </c>
      <c r="E46" s="76">
        <v>20</v>
      </c>
      <c r="F46" s="69"/>
      <c r="G46" s="69">
        <f>E46*F46</f>
        <v>0</v>
      </c>
    </row>
    <row r="47" spans="1:9" ht="105">
      <c r="A47" s="25" t="s">
        <v>1483</v>
      </c>
      <c r="B47" s="5" t="s">
        <v>219</v>
      </c>
      <c r="C47" s="70" t="s">
        <v>1677</v>
      </c>
      <c r="D47" s="29" t="s">
        <v>33</v>
      </c>
      <c r="E47" s="31">
        <v>1.5</v>
      </c>
      <c r="G47" s="30">
        <f>E47*F47</f>
        <v>0</v>
      </c>
      <c r="H47"/>
      <c r="I47"/>
    </row>
    <row r="48" spans="1:9">
      <c r="B48" s="5"/>
      <c r="C48" s="41"/>
      <c r="H48"/>
      <c r="I48"/>
    </row>
    <row r="49" spans="1:9">
      <c r="A49" s="33" t="s">
        <v>20</v>
      </c>
      <c r="B49" s="33" t="s">
        <v>118</v>
      </c>
      <c r="C49" s="38"/>
      <c r="D49" s="38"/>
      <c r="E49" s="39"/>
      <c r="F49" s="40"/>
      <c r="G49" s="40"/>
    </row>
    <row r="50" spans="1:9" ht="105">
      <c r="A50" t="s">
        <v>1484</v>
      </c>
      <c r="B50" s="32" t="s">
        <v>220</v>
      </c>
      <c r="C50" s="70" t="s">
        <v>1682</v>
      </c>
      <c r="D50" s="29" t="s">
        <v>33</v>
      </c>
      <c r="E50" s="31">
        <v>2.25</v>
      </c>
      <c r="G50" s="30">
        <f>E50*F50</f>
        <v>0</v>
      </c>
      <c r="H50"/>
      <c r="I50"/>
    </row>
    <row r="51" spans="1:9" s="62" customFormat="1" ht="60">
      <c r="A51" s="58" t="s">
        <v>1485</v>
      </c>
      <c r="B51" s="71" t="s">
        <v>221</v>
      </c>
      <c r="C51" s="74" t="s">
        <v>1542</v>
      </c>
      <c r="D51" s="62" t="s">
        <v>33</v>
      </c>
      <c r="E51" s="67">
        <v>9.5</v>
      </c>
      <c r="F51" s="68"/>
      <c r="G51" s="68">
        <f t="shared" ref="G51" si="4">E51*F51</f>
        <v>0</v>
      </c>
    </row>
    <row r="52" spans="1:9" s="62" customFormat="1" ht="147" customHeight="1">
      <c r="A52" s="58" t="s">
        <v>259</v>
      </c>
      <c r="B52" s="71" t="s">
        <v>223</v>
      </c>
      <c r="C52" s="70" t="s">
        <v>1677</v>
      </c>
      <c r="D52" s="29" t="s">
        <v>33</v>
      </c>
      <c r="E52" s="31">
        <v>1.5</v>
      </c>
      <c r="F52" s="30"/>
      <c r="G52" s="30">
        <f>E52*F52</f>
        <v>0</v>
      </c>
    </row>
    <row r="53" spans="1:9" s="62" customFormat="1" ht="150">
      <c r="A53" s="58" t="s">
        <v>1486</v>
      </c>
      <c r="B53" s="59" t="s">
        <v>222</v>
      </c>
      <c r="C53" s="204" t="s">
        <v>1691</v>
      </c>
      <c r="D53" s="75" t="s">
        <v>32</v>
      </c>
      <c r="E53" s="76">
        <v>1</v>
      </c>
      <c r="F53" s="69"/>
      <c r="G53" s="69">
        <f>E53*F53</f>
        <v>0</v>
      </c>
      <c r="H53" s="75"/>
      <c r="I53" s="75"/>
    </row>
    <row r="54" spans="1:9" ht="105">
      <c r="A54" s="25" t="s">
        <v>1487</v>
      </c>
      <c r="B54" s="5" t="s">
        <v>224</v>
      </c>
      <c r="C54" s="70" t="s">
        <v>1683</v>
      </c>
      <c r="D54" s="29" t="s">
        <v>33</v>
      </c>
      <c r="E54" s="31">
        <v>6</v>
      </c>
      <c r="G54" s="30">
        <f>E54*F54</f>
        <v>0</v>
      </c>
    </row>
    <row r="55" spans="1:9" ht="139.5" customHeight="1">
      <c r="A55" s="25" t="s">
        <v>1488</v>
      </c>
      <c r="B55" s="5" t="s">
        <v>225</v>
      </c>
      <c r="C55" s="70" t="s">
        <v>1684</v>
      </c>
      <c r="D55" s="29" t="s">
        <v>33</v>
      </c>
      <c r="E55" s="31">
        <v>0.5</v>
      </c>
      <c r="G55" s="30">
        <f>E55*F55</f>
        <v>0</v>
      </c>
    </row>
    <row r="57" spans="1:9">
      <c r="A57" s="33" t="s">
        <v>8</v>
      </c>
      <c r="B57" s="33" t="s">
        <v>100</v>
      </c>
      <c r="C57" s="38"/>
      <c r="D57" s="38"/>
      <c r="E57" s="39"/>
      <c r="F57" s="40"/>
      <c r="G57" s="40"/>
    </row>
    <row r="58" spans="1:9" ht="105">
      <c r="A58" s="25" t="s">
        <v>166</v>
      </c>
      <c r="B58" s="5" t="s">
        <v>199</v>
      </c>
      <c r="C58" s="70" t="s">
        <v>1677</v>
      </c>
      <c r="D58" s="29" t="s">
        <v>33</v>
      </c>
      <c r="E58" s="31">
        <v>1.5</v>
      </c>
      <c r="G58" s="30">
        <f>E58*F58</f>
        <v>0</v>
      </c>
    </row>
    <row r="59" spans="1:9" ht="105">
      <c r="A59" s="25" t="s">
        <v>51</v>
      </c>
      <c r="B59" s="5" t="s">
        <v>200</v>
      </c>
      <c r="C59" s="70" t="s">
        <v>1685</v>
      </c>
      <c r="D59" s="29" t="s">
        <v>33</v>
      </c>
      <c r="E59" s="31">
        <v>5.25</v>
      </c>
      <c r="G59" s="30">
        <f>E59*F59</f>
        <v>0</v>
      </c>
    </row>
    <row r="60" spans="1:9" ht="105">
      <c r="A60" s="25" t="s">
        <v>1489</v>
      </c>
      <c r="B60" s="5" t="s">
        <v>202</v>
      </c>
      <c r="C60" s="70" t="s">
        <v>1686</v>
      </c>
      <c r="D60" s="29" t="s">
        <v>33</v>
      </c>
      <c r="E60" s="31">
        <v>5.25</v>
      </c>
      <c r="G60" s="30">
        <f>E60*F60</f>
        <v>0</v>
      </c>
    </row>
    <row r="61" spans="1:9" ht="105">
      <c r="A61" s="25" t="s">
        <v>211</v>
      </c>
      <c r="B61" s="5" t="s">
        <v>203</v>
      </c>
      <c r="C61" s="70" t="s">
        <v>1687</v>
      </c>
      <c r="D61" s="29" t="s">
        <v>33</v>
      </c>
      <c r="E61" s="31">
        <v>3</v>
      </c>
      <c r="G61" s="30">
        <f>E61*F61</f>
        <v>0</v>
      </c>
    </row>
    <row r="62" spans="1:9" ht="90">
      <c r="A62" s="25" t="s">
        <v>1490</v>
      </c>
      <c r="B62" s="5" t="s">
        <v>204</v>
      </c>
      <c r="C62" s="70" t="s">
        <v>1684</v>
      </c>
      <c r="D62" s="29" t="s">
        <v>33</v>
      </c>
      <c r="E62" s="31">
        <v>1</v>
      </c>
      <c r="G62" s="30">
        <f>E62*F62</f>
        <v>0</v>
      </c>
    </row>
    <row r="63" spans="1:9">
      <c r="B63" s="5"/>
      <c r="C63" s="70"/>
    </row>
    <row r="64" spans="1:9">
      <c r="A64" s="33" t="s">
        <v>12</v>
      </c>
      <c r="B64" s="33" t="s">
        <v>126</v>
      </c>
      <c r="C64" s="38"/>
      <c r="D64" s="38"/>
      <c r="E64" s="39"/>
      <c r="F64" s="40"/>
      <c r="G64" s="40"/>
    </row>
    <row r="65" spans="1:7" ht="156" customHeight="1">
      <c r="A65" s="25" t="s">
        <v>1491</v>
      </c>
      <c r="B65" s="5" t="s">
        <v>226</v>
      </c>
      <c r="C65" s="70" t="s">
        <v>1688</v>
      </c>
      <c r="D65" s="29" t="s">
        <v>33</v>
      </c>
      <c r="E65" s="31">
        <v>1.5</v>
      </c>
      <c r="G65" s="30">
        <f>E65*F65</f>
        <v>0</v>
      </c>
    </row>
    <row r="66" spans="1:7" ht="156.75" customHeight="1">
      <c r="A66" s="25" t="s">
        <v>1492</v>
      </c>
      <c r="B66" s="5" t="s">
        <v>227</v>
      </c>
      <c r="C66" s="70" t="s">
        <v>1688</v>
      </c>
      <c r="D66" s="29" t="s">
        <v>33</v>
      </c>
      <c r="E66" s="31">
        <v>1.5</v>
      </c>
      <c r="G66" s="30">
        <f>E66*F66</f>
        <v>0</v>
      </c>
    </row>
    <row r="67" spans="1:7" ht="164.25" customHeight="1">
      <c r="A67" s="25" t="s">
        <v>1493</v>
      </c>
      <c r="B67" s="5" t="s">
        <v>228</v>
      </c>
      <c r="C67" s="70" t="s">
        <v>1688</v>
      </c>
      <c r="D67" s="29" t="s">
        <v>33</v>
      </c>
      <c r="E67" s="31">
        <v>1.5</v>
      </c>
      <c r="G67" s="30">
        <f>E67*F67</f>
        <v>0</v>
      </c>
    </row>
    <row r="68" spans="1:7" ht="180">
      <c r="A68" s="58" t="s">
        <v>1494</v>
      </c>
      <c r="B68" s="59" t="s">
        <v>229</v>
      </c>
      <c r="C68" s="204" t="s">
        <v>1693</v>
      </c>
      <c r="D68" s="75" t="s">
        <v>32</v>
      </c>
      <c r="E68" s="76">
        <v>1</v>
      </c>
      <c r="F68" s="69"/>
      <c r="G68" s="69">
        <f>E68*F68</f>
        <v>0</v>
      </c>
    </row>
    <row r="69" spans="1:7">
      <c r="B69" s="5"/>
      <c r="C69" s="70"/>
    </row>
    <row r="70" spans="1:7">
      <c r="A70" s="33" t="s">
        <v>1466</v>
      </c>
      <c r="B70" s="33" t="s">
        <v>30</v>
      </c>
      <c r="C70" s="38"/>
      <c r="D70" s="38"/>
      <c r="E70" s="39"/>
      <c r="F70" s="40"/>
      <c r="G70" s="40"/>
    </row>
    <row r="71" spans="1:7" ht="105">
      <c r="A71" s="25" t="s">
        <v>1495</v>
      </c>
      <c r="B71" s="4" t="s">
        <v>38</v>
      </c>
      <c r="C71" s="204" t="s">
        <v>1689</v>
      </c>
      <c r="D71" t="s">
        <v>33</v>
      </c>
      <c r="E71" s="230">
        <v>30</v>
      </c>
      <c r="F71" s="24"/>
      <c r="G71" s="24">
        <f>E71*F71</f>
        <v>0</v>
      </c>
    </row>
    <row r="72" spans="1:7" ht="105">
      <c r="A72" s="25" t="s">
        <v>1496</v>
      </c>
      <c r="B72" s="4" t="s">
        <v>39</v>
      </c>
      <c r="C72" s="204" t="s">
        <v>1689</v>
      </c>
      <c r="D72" t="s">
        <v>33</v>
      </c>
      <c r="E72" s="230">
        <v>10</v>
      </c>
      <c r="F72" s="24"/>
      <c r="G72" s="24">
        <f>E72*F72</f>
        <v>0</v>
      </c>
    </row>
    <row r="73" spans="1:7" ht="45">
      <c r="A73" s="25" t="s">
        <v>1497</v>
      </c>
      <c r="B73" s="4" t="s">
        <v>40</v>
      </c>
      <c r="C73" s="229" t="s">
        <v>41</v>
      </c>
      <c r="D73" t="s">
        <v>7</v>
      </c>
      <c r="E73" s="230">
        <v>50</v>
      </c>
      <c r="F73" s="24"/>
      <c r="G73" s="24">
        <f>E73*F73</f>
        <v>0</v>
      </c>
    </row>
    <row r="74" spans="1:7" ht="105">
      <c r="A74" s="25" t="s">
        <v>1498</v>
      </c>
      <c r="B74" s="32" t="s">
        <v>42</v>
      </c>
      <c r="C74" s="204" t="s">
        <v>1689</v>
      </c>
      <c r="D74" s="72" t="s">
        <v>33</v>
      </c>
      <c r="E74" s="231">
        <v>100</v>
      </c>
      <c r="F74" s="73"/>
      <c r="G74" s="24">
        <f>E74*F74</f>
        <v>0</v>
      </c>
    </row>
    <row r="76" spans="1:7" s="2" customFormat="1">
      <c r="A76" s="53"/>
      <c r="B76" s="53"/>
      <c r="C76" s="53" t="s">
        <v>1705</v>
      </c>
      <c r="D76" s="53"/>
      <c r="E76" s="57"/>
      <c r="F76" s="54"/>
      <c r="G76" s="54">
        <f>SUM(G36:G75)</f>
        <v>0</v>
      </c>
    </row>
    <row r="77" spans="1:7" s="2" customFormat="1">
      <c r="E77" s="6"/>
      <c r="F77" s="55"/>
      <c r="G77" s="55"/>
    </row>
    <row r="78" spans="1:7" s="2" customFormat="1">
      <c r="E78" s="6"/>
      <c r="F78" s="55"/>
      <c r="G78" s="55"/>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938"/>
  <sheetViews>
    <sheetView workbookViewId="0">
      <selection activeCell="G1931" sqref="G1931"/>
    </sheetView>
  </sheetViews>
  <sheetFormatPr defaultColWidth="12.28515625" defaultRowHeight="12.75"/>
  <cols>
    <col min="1" max="1" width="11.140625" style="81" bestFit="1" customWidth="1"/>
    <col min="2" max="2" width="65" style="80" customWidth="1"/>
    <col min="3" max="3" width="10.85546875" style="79" bestFit="1" customWidth="1"/>
    <col min="4" max="4" width="34" style="79" customWidth="1"/>
    <col min="5" max="5" width="11.7109375" style="79" bestFit="1" customWidth="1"/>
    <col min="6" max="6" width="16.28515625" style="79" customWidth="1"/>
    <col min="7" max="7" width="19.140625" style="78" bestFit="1" customWidth="1"/>
    <col min="8" max="16384" width="12.28515625" style="77"/>
  </cols>
  <sheetData>
    <row r="1" spans="1:7" s="174" customFormat="1" ht="15">
      <c r="A1" s="9" t="s">
        <v>61</v>
      </c>
      <c r="B1" s="9"/>
      <c r="C1" s="9"/>
      <c r="D1" s="9"/>
      <c r="E1" s="9"/>
      <c r="F1" s="9"/>
      <c r="G1" s="9"/>
    </row>
    <row r="2" spans="1:7" s="175" customFormat="1" ht="15">
      <c r="A2" s="9" t="s">
        <v>62</v>
      </c>
      <c r="B2" s="9"/>
      <c r="C2" s="9"/>
      <c r="D2" s="9"/>
      <c r="E2" s="9"/>
      <c r="F2" s="9"/>
      <c r="G2" s="9"/>
    </row>
    <row r="3" spans="1:7" s="270" customFormat="1" ht="15">
      <c r="A3" s="9" t="s">
        <v>1704</v>
      </c>
      <c r="B3" s="9"/>
      <c r="C3" s="9"/>
      <c r="D3" s="9"/>
      <c r="E3" s="9"/>
      <c r="F3" s="9"/>
      <c r="G3" s="9"/>
    </row>
    <row r="4" spans="1:7" s="174" customFormat="1" ht="15">
      <c r="A4" s="9" t="s">
        <v>15</v>
      </c>
      <c r="B4" s="9"/>
      <c r="C4" s="9"/>
      <c r="D4" s="9"/>
      <c r="E4" s="9"/>
      <c r="F4" s="9"/>
      <c r="G4" s="9"/>
    </row>
    <row r="5" spans="1:7" s="169" customFormat="1" ht="15">
      <c r="A5" s="9"/>
      <c r="B5" s="9"/>
      <c r="C5" s="9"/>
      <c r="D5" s="9"/>
      <c r="E5" s="9"/>
      <c r="F5" s="9"/>
      <c r="G5" s="9"/>
    </row>
    <row r="6" spans="1:7" ht="15">
      <c r="A6" s="304"/>
      <c r="B6" s="305"/>
      <c r="C6" s="305"/>
      <c r="D6" s="305"/>
      <c r="E6" s="305"/>
      <c r="F6" s="305"/>
      <c r="G6" s="306"/>
    </row>
    <row r="7" spans="1:7" s="103" customFormat="1">
      <c r="A7" s="179" t="s">
        <v>965</v>
      </c>
      <c r="B7" s="178"/>
      <c r="C7" s="177"/>
      <c r="D7" s="177"/>
      <c r="E7" s="177"/>
      <c r="F7" s="177"/>
      <c r="G7" s="176"/>
    </row>
    <row r="8" spans="1:7">
      <c r="A8" s="266"/>
      <c r="B8" s="267" t="s">
        <v>1701</v>
      </c>
      <c r="C8" s="268"/>
      <c r="D8" s="268"/>
      <c r="E8" s="268"/>
      <c r="F8" s="268"/>
      <c r="G8" s="269"/>
    </row>
    <row r="9" spans="1:7" ht="15">
      <c r="A9" s="304"/>
      <c r="B9" s="305"/>
      <c r="C9" s="305"/>
      <c r="D9" s="305"/>
      <c r="E9" s="305"/>
      <c r="F9" s="305"/>
      <c r="G9" s="306"/>
    </row>
    <row r="10" spans="1:7">
      <c r="A10" s="171" t="s">
        <v>964</v>
      </c>
      <c r="B10" s="173" t="s">
        <v>963</v>
      </c>
      <c r="C10" s="172" t="s">
        <v>962</v>
      </c>
      <c r="D10" s="263" t="s">
        <v>1700</v>
      </c>
      <c r="E10" s="171" t="s">
        <v>4</v>
      </c>
      <c r="F10" s="171" t="s">
        <v>961</v>
      </c>
      <c r="G10" s="170" t="s">
        <v>960</v>
      </c>
    </row>
    <row r="11" spans="1:7">
      <c r="B11" s="102"/>
    </row>
    <row r="12" spans="1:7">
      <c r="A12" s="108"/>
      <c r="B12" s="107" t="s">
        <v>63</v>
      </c>
      <c r="C12" s="105"/>
      <c r="D12" s="105"/>
      <c r="E12" s="106"/>
      <c r="F12" s="105"/>
      <c r="G12" s="104"/>
    </row>
    <row r="13" spans="1:7">
      <c r="B13" s="102"/>
    </row>
    <row r="14" spans="1:7">
      <c r="A14" s="101" t="s">
        <v>959</v>
      </c>
      <c r="B14" s="100" t="s">
        <v>958</v>
      </c>
      <c r="C14" s="99"/>
      <c r="D14" s="99"/>
      <c r="E14" s="99"/>
      <c r="F14" s="99"/>
      <c r="G14" s="98"/>
    </row>
    <row r="15" spans="1:7">
      <c r="A15" s="97">
        <v>1</v>
      </c>
      <c r="B15" s="96" t="s">
        <v>942</v>
      </c>
      <c r="C15" s="95" t="s">
        <v>282</v>
      </c>
      <c r="D15" s="95"/>
      <c r="E15" s="95">
        <v>1</v>
      </c>
      <c r="F15" s="94"/>
      <c r="G15" s="93">
        <f>F15*E15</f>
        <v>0</v>
      </c>
    </row>
    <row r="16" spans="1:7">
      <c r="A16" s="92">
        <v>1</v>
      </c>
      <c r="B16" s="115" t="s">
        <v>941</v>
      </c>
      <c r="E16" s="88"/>
    </row>
    <row r="17" spans="1:7">
      <c r="A17" s="90">
        <f t="shared" ref="A17:A28" si="0">A16+0.01</f>
        <v>1.01</v>
      </c>
      <c r="B17" s="115" t="s">
        <v>940</v>
      </c>
      <c r="E17" s="88"/>
    </row>
    <row r="18" spans="1:7">
      <c r="A18" s="90">
        <f t="shared" si="0"/>
        <v>1.02</v>
      </c>
      <c r="B18" s="115" t="s">
        <v>939</v>
      </c>
      <c r="E18" s="88"/>
    </row>
    <row r="19" spans="1:7">
      <c r="A19" s="90">
        <f t="shared" si="0"/>
        <v>1.03</v>
      </c>
      <c r="B19" s="115" t="s">
        <v>938</v>
      </c>
      <c r="E19" s="88"/>
    </row>
    <row r="20" spans="1:7">
      <c r="A20" s="90">
        <f t="shared" si="0"/>
        <v>1.04</v>
      </c>
      <c r="B20" s="115" t="s">
        <v>937</v>
      </c>
      <c r="E20" s="88"/>
    </row>
    <row r="21" spans="1:7">
      <c r="A21" s="90">
        <f t="shared" si="0"/>
        <v>1.05</v>
      </c>
      <c r="B21" s="115" t="s">
        <v>936</v>
      </c>
      <c r="E21" s="88"/>
    </row>
    <row r="22" spans="1:7">
      <c r="A22" s="90">
        <f t="shared" si="0"/>
        <v>1.06</v>
      </c>
      <c r="B22" s="115" t="s">
        <v>935</v>
      </c>
      <c r="E22" s="88"/>
    </row>
    <row r="23" spans="1:7">
      <c r="A23" s="90">
        <f t="shared" si="0"/>
        <v>1.07</v>
      </c>
      <c r="B23" s="115" t="s">
        <v>934</v>
      </c>
      <c r="E23" s="88"/>
    </row>
    <row r="24" spans="1:7">
      <c r="A24" s="90">
        <f t="shared" si="0"/>
        <v>1.08</v>
      </c>
      <c r="B24" s="89" t="s">
        <v>933</v>
      </c>
      <c r="E24" s="88"/>
    </row>
    <row r="25" spans="1:7">
      <c r="A25" s="90">
        <f t="shared" si="0"/>
        <v>1.0900000000000001</v>
      </c>
      <c r="B25" s="89" t="s">
        <v>932</v>
      </c>
      <c r="E25" s="88"/>
    </row>
    <row r="26" spans="1:7">
      <c r="A26" s="90">
        <f t="shared" si="0"/>
        <v>1.1000000000000001</v>
      </c>
      <c r="B26" s="89" t="s">
        <v>931</v>
      </c>
      <c r="E26" s="88"/>
    </row>
    <row r="27" spans="1:7">
      <c r="A27" s="90">
        <f t="shared" si="0"/>
        <v>1.1100000000000001</v>
      </c>
      <c r="B27" s="89" t="s">
        <v>930</v>
      </c>
      <c r="E27" s="88"/>
    </row>
    <row r="28" spans="1:7" ht="25.5">
      <c r="A28" s="90">
        <f t="shared" si="0"/>
        <v>1.1200000000000001</v>
      </c>
      <c r="B28" s="115" t="s">
        <v>957</v>
      </c>
      <c r="E28" s="88"/>
    </row>
    <row r="29" spans="1:7">
      <c r="B29" s="102"/>
    </row>
    <row r="30" spans="1:7">
      <c r="A30" s="97">
        <v>2</v>
      </c>
      <c r="B30" s="168" t="s">
        <v>956</v>
      </c>
      <c r="C30" s="95" t="s">
        <v>7</v>
      </c>
      <c r="D30" s="95"/>
      <c r="E30" s="95">
        <v>1</v>
      </c>
      <c r="F30" s="94"/>
      <c r="G30" s="93">
        <f>F30*E30</f>
        <v>0</v>
      </c>
    </row>
    <row r="31" spans="1:7">
      <c r="A31" s="92">
        <v>2</v>
      </c>
      <c r="B31" s="167" t="s">
        <v>955</v>
      </c>
      <c r="E31" s="88"/>
    </row>
    <row r="32" spans="1:7">
      <c r="A32" s="90">
        <f t="shared" ref="A32:A37" si="1">A31+0.01</f>
        <v>2.0099999999999998</v>
      </c>
      <c r="B32" s="167" t="s">
        <v>954</v>
      </c>
      <c r="E32" s="88"/>
    </row>
    <row r="33" spans="1:7">
      <c r="A33" s="90">
        <f t="shared" si="1"/>
        <v>2.0199999999999996</v>
      </c>
      <c r="B33" s="167" t="s">
        <v>953</v>
      </c>
      <c r="E33" s="88"/>
    </row>
    <row r="34" spans="1:7">
      <c r="A34" s="90">
        <f t="shared" si="1"/>
        <v>2.0299999999999994</v>
      </c>
      <c r="B34" s="167" t="s">
        <v>952</v>
      </c>
      <c r="E34" s="88"/>
    </row>
    <row r="35" spans="1:7">
      <c r="A35" s="90">
        <f t="shared" si="1"/>
        <v>2.0399999999999991</v>
      </c>
      <c r="B35" s="167" t="s">
        <v>951</v>
      </c>
      <c r="E35" s="88"/>
    </row>
    <row r="36" spans="1:7">
      <c r="A36" s="90">
        <f t="shared" si="1"/>
        <v>2.0499999999999989</v>
      </c>
      <c r="B36" s="167" t="s">
        <v>950</v>
      </c>
      <c r="E36" s="88"/>
    </row>
    <row r="37" spans="1:7">
      <c r="A37" s="90">
        <f t="shared" si="1"/>
        <v>2.0599999999999987</v>
      </c>
      <c r="B37" s="167" t="s">
        <v>949</v>
      </c>
      <c r="E37" s="88"/>
    </row>
    <row r="38" spans="1:7">
      <c r="A38" s="109"/>
      <c r="B38" s="102"/>
    </row>
    <row r="39" spans="1:7">
      <c r="A39" s="97">
        <v>3</v>
      </c>
      <c r="B39" s="96" t="s">
        <v>428</v>
      </c>
      <c r="C39" s="95" t="s">
        <v>7</v>
      </c>
      <c r="D39" s="95"/>
      <c r="E39" s="95">
        <v>1</v>
      </c>
      <c r="F39" s="94"/>
      <c r="G39" s="93">
        <f>F39*E39</f>
        <v>0</v>
      </c>
    </row>
    <row r="40" spans="1:7">
      <c r="A40" s="92">
        <v>3</v>
      </c>
      <c r="B40" s="89" t="s">
        <v>427</v>
      </c>
      <c r="E40" s="88"/>
    </row>
    <row r="41" spans="1:7">
      <c r="A41" s="90">
        <f t="shared" ref="A41:A48" si="2">A40+0.01</f>
        <v>3.01</v>
      </c>
      <c r="B41" s="89" t="s">
        <v>426</v>
      </c>
      <c r="E41" s="88"/>
    </row>
    <row r="42" spans="1:7">
      <c r="A42" s="90">
        <f t="shared" si="2"/>
        <v>3.0199999999999996</v>
      </c>
      <c r="B42" s="89" t="s">
        <v>425</v>
      </c>
      <c r="E42" s="88"/>
    </row>
    <row r="43" spans="1:7">
      <c r="A43" s="90">
        <f t="shared" si="2"/>
        <v>3.0299999999999994</v>
      </c>
      <c r="B43" s="89" t="s">
        <v>424</v>
      </c>
      <c r="E43" s="88"/>
    </row>
    <row r="44" spans="1:7">
      <c r="A44" s="90">
        <f t="shared" si="2"/>
        <v>3.0399999999999991</v>
      </c>
      <c r="B44" s="89" t="s">
        <v>423</v>
      </c>
      <c r="E44" s="88"/>
    </row>
    <row r="45" spans="1:7">
      <c r="A45" s="90">
        <f t="shared" si="2"/>
        <v>3.0499999999999989</v>
      </c>
      <c r="B45" s="89" t="s">
        <v>422</v>
      </c>
      <c r="E45" s="88"/>
    </row>
    <row r="46" spans="1:7">
      <c r="A46" s="90">
        <f t="shared" si="2"/>
        <v>3.0599999999999987</v>
      </c>
      <c r="B46" s="89" t="s">
        <v>421</v>
      </c>
      <c r="E46" s="88"/>
    </row>
    <row r="47" spans="1:7">
      <c r="A47" s="90">
        <f t="shared" si="2"/>
        <v>3.0699999999999985</v>
      </c>
      <c r="B47" s="89" t="s">
        <v>420</v>
      </c>
      <c r="E47" s="88"/>
    </row>
    <row r="48" spans="1:7">
      <c r="A48" s="90">
        <f t="shared" si="2"/>
        <v>3.0799999999999983</v>
      </c>
      <c r="B48" s="89" t="s">
        <v>419</v>
      </c>
      <c r="E48" s="88"/>
    </row>
    <row r="49" spans="1:7">
      <c r="A49" s="109"/>
      <c r="B49" s="102"/>
    </row>
    <row r="50" spans="1:7">
      <c r="A50" s="97">
        <v>4</v>
      </c>
      <c r="B50" s="117" t="s">
        <v>479</v>
      </c>
      <c r="C50" s="95" t="s">
        <v>7</v>
      </c>
      <c r="D50" s="95"/>
      <c r="E50" s="95">
        <v>1</v>
      </c>
      <c r="F50" s="94"/>
      <c r="G50" s="93">
        <f>F50*E50</f>
        <v>0</v>
      </c>
    </row>
    <row r="51" spans="1:7">
      <c r="A51" s="92">
        <v>4</v>
      </c>
      <c r="B51" s="89" t="s">
        <v>478</v>
      </c>
      <c r="E51" s="88"/>
    </row>
    <row r="52" spans="1:7">
      <c r="A52" s="90">
        <f t="shared" ref="A52:A57" si="3">A51+0.01</f>
        <v>4.01</v>
      </c>
      <c r="B52" s="89" t="s">
        <v>477</v>
      </c>
      <c r="E52" s="88"/>
    </row>
    <row r="53" spans="1:7">
      <c r="A53" s="90">
        <f t="shared" si="3"/>
        <v>4.0199999999999996</v>
      </c>
      <c r="B53" s="89" t="s">
        <v>476</v>
      </c>
      <c r="E53" s="88"/>
    </row>
    <row r="54" spans="1:7">
      <c r="A54" s="90">
        <f t="shared" si="3"/>
        <v>4.0299999999999994</v>
      </c>
      <c r="B54" s="89" t="s">
        <v>475</v>
      </c>
      <c r="E54" s="88"/>
    </row>
    <row r="55" spans="1:7">
      <c r="A55" s="90">
        <f t="shared" si="3"/>
        <v>4.0399999999999991</v>
      </c>
      <c r="B55" s="89" t="s">
        <v>474</v>
      </c>
      <c r="E55" s="88"/>
    </row>
    <row r="56" spans="1:7">
      <c r="A56" s="90">
        <f t="shared" si="3"/>
        <v>4.0499999999999989</v>
      </c>
      <c r="B56" s="89" t="s">
        <v>473</v>
      </c>
      <c r="E56" s="88"/>
    </row>
    <row r="57" spans="1:7">
      <c r="A57" s="90">
        <f t="shared" si="3"/>
        <v>4.0599999999999987</v>
      </c>
      <c r="B57" s="89" t="s">
        <v>472</v>
      </c>
      <c r="E57" s="88"/>
    </row>
    <row r="58" spans="1:7">
      <c r="A58" s="109"/>
      <c r="B58" s="102"/>
    </row>
    <row r="59" spans="1:7">
      <c r="A59" s="97">
        <v>5</v>
      </c>
      <c r="B59" s="152" t="s">
        <v>455</v>
      </c>
      <c r="C59" s="95" t="s">
        <v>7</v>
      </c>
      <c r="D59" s="95"/>
      <c r="E59" s="95">
        <v>4</v>
      </c>
      <c r="F59" s="94"/>
      <c r="G59" s="93">
        <f>F59*E59</f>
        <v>0</v>
      </c>
    </row>
    <row r="60" spans="1:7">
      <c r="A60" s="92">
        <v>5</v>
      </c>
      <c r="B60" s="142" t="s">
        <v>680</v>
      </c>
      <c r="E60" s="88"/>
    </row>
    <row r="61" spans="1:7">
      <c r="A61" s="90">
        <f t="shared" ref="A61:A70" si="4">A60+0.01</f>
        <v>5.01</v>
      </c>
      <c r="B61" s="141" t="s">
        <v>679</v>
      </c>
      <c r="E61" s="88"/>
    </row>
    <row r="62" spans="1:7">
      <c r="A62" s="90">
        <f t="shared" si="4"/>
        <v>5.0199999999999996</v>
      </c>
      <c r="B62" s="141" t="s">
        <v>678</v>
      </c>
      <c r="E62" s="88"/>
    </row>
    <row r="63" spans="1:7">
      <c r="A63" s="90">
        <f t="shared" si="4"/>
        <v>5.0299999999999994</v>
      </c>
      <c r="B63" s="141" t="s">
        <v>677</v>
      </c>
      <c r="E63" s="88"/>
    </row>
    <row r="64" spans="1:7">
      <c r="A64" s="90">
        <f t="shared" si="4"/>
        <v>5.0399999999999991</v>
      </c>
      <c r="B64" s="141" t="s">
        <v>676</v>
      </c>
      <c r="E64" s="88"/>
    </row>
    <row r="65" spans="1:7">
      <c r="A65" s="90">
        <f t="shared" si="4"/>
        <v>5.0499999999999989</v>
      </c>
      <c r="B65" s="141" t="s">
        <v>675</v>
      </c>
      <c r="E65" s="88"/>
    </row>
    <row r="66" spans="1:7">
      <c r="A66" s="90">
        <f t="shared" si="4"/>
        <v>5.0599999999999987</v>
      </c>
      <c r="B66" s="141" t="s">
        <v>674</v>
      </c>
      <c r="E66" s="88"/>
    </row>
    <row r="67" spans="1:7">
      <c r="A67" s="90">
        <f t="shared" si="4"/>
        <v>5.0699999999999985</v>
      </c>
      <c r="B67" s="154" t="s">
        <v>673</v>
      </c>
      <c r="E67" s="88"/>
    </row>
    <row r="68" spans="1:7">
      <c r="A68" s="90">
        <f t="shared" si="4"/>
        <v>5.0799999999999983</v>
      </c>
      <c r="B68" s="141" t="s">
        <v>672</v>
      </c>
      <c r="E68" s="88"/>
    </row>
    <row r="69" spans="1:7">
      <c r="A69" s="90">
        <f t="shared" si="4"/>
        <v>5.0899999999999981</v>
      </c>
      <c r="B69" s="141" t="s">
        <v>671</v>
      </c>
      <c r="E69" s="88"/>
    </row>
    <row r="70" spans="1:7">
      <c r="A70" s="90">
        <f t="shared" si="4"/>
        <v>5.0999999999999979</v>
      </c>
      <c r="B70" s="120" t="s">
        <v>442</v>
      </c>
      <c r="E70" s="88"/>
    </row>
    <row r="71" spans="1:7">
      <c r="A71" s="109"/>
      <c r="B71" s="102"/>
    </row>
    <row r="72" spans="1:7">
      <c r="A72" s="101" t="s">
        <v>948</v>
      </c>
      <c r="B72" s="100" t="s">
        <v>947</v>
      </c>
      <c r="C72" s="99"/>
      <c r="D72" s="99"/>
      <c r="E72" s="99"/>
      <c r="F72" s="99"/>
      <c r="G72" s="98"/>
    </row>
    <row r="73" spans="1:7">
      <c r="A73" s="97">
        <v>1</v>
      </c>
      <c r="B73" s="96" t="s">
        <v>488</v>
      </c>
      <c r="C73" s="95" t="s">
        <v>7</v>
      </c>
      <c r="D73" s="95"/>
      <c r="E73" s="95">
        <v>2</v>
      </c>
      <c r="F73" s="94"/>
      <c r="G73" s="93">
        <f>F73*E73</f>
        <v>0</v>
      </c>
    </row>
    <row r="74" spans="1:7">
      <c r="A74" s="92">
        <v>1</v>
      </c>
      <c r="B74" s="89" t="s">
        <v>487</v>
      </c>
      <c r="E74" s="88"/>
    </row>
    <row r="75" spans="1:7">
      <c r="A75" s="90">
        <f t="shared" ref="A75:A81" si="5">A74+0.01</f>
        <v>1.01</v>
      </c>
      <c r="B75" s="89" t="s">
        <v>486</v>
      </c>
      <c r="E75" s="88"/>
    </row>
    <row r="76" spans="1:7">
      <c r="A76" s="90">
        <f t="shared" si="5"/>
        <v>1.02</v>
      </c>
      <c r="B76" s="89" t="s">
        <v>485</v>
      </c>
      <c r="E76" s="88"/>
    </row>
    <row r="77" spans="1:7">
      <c r="A77" s="90">
        <f t="shared" si="5"/>
        <v>1.03</v>
      </c>
      <c r="B77" s="89" t="s">
        <v>484</v>
      </c>
      <c r="E77" s="88"/>
    </row>
    <row r="78" spans="1:7">
      <c r="A78" s="90">
        <f t="shared" si="5"/>
        <v>1.04</v>
      </c>
      <c r="B78" s="89" t="s">
        <v>483</v>
      </c>
      <c r="E78" s="88"/>
    </row>
    <row r="79" spans="1:7">
      <c r="A79" s="90">
        <f t="shared" si="5"/>
        <v>1.05</v>
      </c>
      <c r="B79" s="89" t="s">
        <v>482</v>
      </c>
      <c r="E79" s="88"/>
    </row>
    <row r="80" spans="1:7">
      <c r="A80" s="90">
        <f t="shared" si="5"/>
        <v>1.06</v>
      </c>
      <c r="B80" s="89" t="s">
        <v>481</v>
      </c>
      <c r="E80" s="88"/>
    </row>
    <row r="81" spans="1:7">
      <c r="A81" s="90">
        <f t="shared" si="5"/>
        <v>1.07</v>
      </c>
      <c r="B81" s="89" t="s">
        <v>480</v>
      </c>
      <c r="E81" s="88"/>
    </row>
    <row r="82" spans="1:7">
      <c r="B82" s="102"/>
    </row>
    <row r="83" spans="1:7">
      <c r="A83" s="97">
        <v>2</v>
      </c>
      <c r="B83" s="96" t="s">
        <v>439</v>
      </c>
      <c r="C83" s="95" t="s">
        <v>7</v>
      </c>
      <c r="D83" s="95"/>
      <c r="E83" s="95">
        <v>2</v>
      </c>
      <c r="F83" s="94"/>
      <c r="G83" s="93">
        <f>F83*E83</f>
        <v>0</v>
      </c>
    </row>
    <row r="84" spans="1:7">
      <c r="A84" s="92">
        <v>2</v>
      </c>
      <c r="B84" s="89" t="s">
        <v>438</v>
      </c>
      <c r="E84" s="88"/>
    </row>
    <row r="85" spans="1:7">
      <c r="A85" s="90">
        <f t="shared" ref="A85:A93" si="6">A84+0.01</f>
        <v>2.0099999999999998</v>
      </c>
      <c r="B85" s="126" t="s">
        <v>437</v>
      </c>
      <c r="E85" s="88"/>
    </row>
    <row r="86" spans="1:7">
      <c r="A86" s="90">
        <f t="shared" si="6"/>
        <v>2.0199999999999996</v>
      </c>
      <c r="B86" s="126" t="s">
        <v>436</v>
      </c>
      <c r="E86" s="88"/>
    </row>
    <row r="87" spans="1:7">
      <c r="A87" s="90">
        <f t="shared" si="6"/>
        <v>2.0299999999999994</v>
      </c>
      <c r="B87" s="126" t="s">
        <v>435</v>
      </c>
      <c r="E87" s="88"/>
    </row>
    <row r="88" spans="1:7">
      <c r="A88" s="90">
        <f t="shared" si="6"/>
        <v>2.0399999999999991</v>
      </c>
      <c r="B88" s="126" t="s">
        <v>434</v>
      </c>
      <c r="E88" s="88"/>
    </row>
    <row r="89" spans="1:7">
      <c r="A89" s="90">
        <f t="shared" si="6"/>
        <v>2.0499999999999989</v>
      </c>
      <c r="B89" s="126" t="s">
        <v>433</v>
      </c>
      <c r="E89" s="88"/>
    </row>
    <row r="90" spans="1:7">
      <c r="A90" s="90">
        <f t="shared" si="6"/>
        <v>2.0599999999999987</v>
      </c>
      <c r="B90" s="89" t="s">
        <v>432</v>
      </c>
      <c r="E90" s="88"/>
    </row>
    <row r="91" spans="1:7">
      <c r="A91" s="90">
        <f t="shared" si="6"/>
        <v>2.0699999999999985</v>
      </c>
      <c r="B91" s="89" t="s">
        <v>431</v>
      </c>
      <c r="E91" s="88"/>
    </row>
    <row r="92" spans="1:7" ht="25.5">
      <c r="A92" s="90">
        <f t="shared" si="6"/>
        <v>2.0799999999999983</v>
      </c>
      <c r="B92" s="89" t="s">
        <v>430</v>
      </c>
      <c r="E92" s="88"/>
    </row>
    <row r="93" spans="1:7">
      <c r="A93" s="90">
        <f t="shared" si="6"/>
        <v>2.0899999999999981</v>
      </c>
      <c r="B93" s="89" t="s">
        <v>429</v>
      </c>
      <c r="E93" s="88"/>
    </row>
    <row r="94" spans="1:7">
      <c r="A94" s="109"/>
      <c r="B94" s="102"/>
    </row>
    <row r="95" spans="1:7">
      <c r="A95" s="97">
        <v>3</v>
      </c>
      <c r="B95" s="96" t="s">
        <v>946</v>
      </c>
      <c r="C95" s="95" t="s">
        <v>7</v>
      </c>
      <c r="D95" s="95"/>
      <c r="E95" s="95">
        <v>1</v>
      </c>
      <c r="F95" s="94"/>
      <c r="G95" s="93">
        <f>F95*E95</f>
        <v>0</v>
      </c>
    </row>
    <row r="96" spans="1:7">
      <c r="A96" s="92">
        <v>3</v>
      </c>
      <c r="B96" s="164" t="s">
        <v>945</v>
      </c>
      <c r="E96" s="88"/>
    </row>
    <row r="97" spans="1:7">
      <c r="A97" s="90">
        <f>A96+0.01</f>
        <v>3.01</v>
      </c>
      <c r="B97" s="164" t="s">
        <v>909</v>
      </c>
      <c r="E97" s="88"/>
    </row>
    <row r="98" spans="1:7">
      <c r="A98" s="109"/>
      <c r="B98" s="102"/>
    </row>
    <row r="99" spans="1:7">
      <c r="A99" s="101" t="s">
        <v>944</v>
      </c>
      <c r="B99" s="100" t="s">
        <v>943</v>
      </c>
      <c r="C99" s="99"/>
      <c r="D99" s="99"/>
      <c r="E99" s="99"/>
      <c r="F99" s="99"/>
      <c r="G99" s="98"/>
    </row>
    <row r="100" spans="1:7">
      <c r="A100" s="97">
        <v>1</v>
      </c>
      <c r="B100" s="96" t="s">
        <v>942</v>
      </c>
      <c r="C100" s="95" t="s">
        <v>282</v>
      </c>
      <c r="D100" s="95"/>
      <c r="E100" s="95">
        <v>1</v>
      </c>
      <c r="F100" s="94"/>
      <c r="G100" s="93">
        <f>F100*E100</f>
        <v>0</v>
      </c>
    </row>
    <row r="101" spans="1:7">
      <c r="A101" s="92">
        <v>1</v>
      </c>
      <c r="B101" s="115" t="s">
        <v>941</v>
      </c>
      <c r="E101" s="88"/>
    </row>
    <row r="102" spans="1:7">
      <c r="A102" s="90">
        <f t="shared" ref="A102:A113" si="7">A101+0.01</f>
        <v>1.01</v>
      </c>
      <c r="B102" s="115" t="s">
        <v>940</v>
      </c>
      <c r="E102" s="88"/>
    </row>
    <row r="103" spans="1:7">
      <c r="A103" s="90">
        <f t="shared" si="7"/>
        <v>1.02</v>
      </c>
      <c r="B103" s="115" t="s">
        <v>939</v>
      </c>
      <c r="E103" s="88"/>
    </row>
    <row r="104" spans="1:7">
      <c r="A104" s="90">
        <f t="shared" si="7"/>
        <v>1.03</v>
      </c>
      <c r="B104" s="115" t="s">
        <v>938</v>
      </c>
      <c r="E104" s="88"/>
    </row>
    <row r="105" spans="1:7">
      <c r="A105" s="90">
        <f t="shared" si="7"/>
        <v>1.04</v>
      </c>
      <c r="B105" s="115" t="s">
        <v>937</v>
      </c>
      <c r="E105" s="88"/>
    </row>
    <row r="106" spans="1:7">
      <c r="A106" s="90">
        <f t="shared" si="7"/>
        <v>1.05</v>
      </c>
      <c r="B106" s="115" t="s">
        <v>936</v>
      </c>
      <c r="E106" s="88"/>
    </row>
    <row r="107" spans="1:7">
      <c r="A107" s="90">
        <f t="shared" si="7"/>
        <v>1.06</v>
      </c>
      <c r="B107" s="115" t="s">
        <v>935</v>
      </c>
      <c r="E107" s="88"/>
    </row>
    <row r="108" spans="1:7">
      <c r="A108" s="90">
        <f t="shared" si="7"/>
        <v>1.07</v>
      </c>
      <c r="B108" s="115" t="s">
        <v>934</v>
      </c>
      <c r="E108" s="88"/>
    </row>
    <row r="109" spans="1:7">
      <c r="A109" s="90">
        <f t="shared" si="7"/>
        <v>1.08</v>
      </c>
      <c r="B109" s="89" t="s">
        <v>933</v>
      </c>
      <c r="E109" s="88"/>
    </row>
    <row r="110" spans="1:7">
      <c r="A110" s="90">
        <f t="shared" si="7"/>
        <v>1.0900000000000001</v>
      </c>
      <c r="B110" s="89" t="s">
        <v>932</v>
      </c>
      <c r="E110" s="88"/>
    </row>
    <row r="111" spans="1:7">
      <c r="A111" s="90">
        <f t="shared" si="7"/>
        <v>1.1000000000000001</v>
      </c>
      <c r="B111" s="89" t="s">
        <v>931</v>
      </c>
      <c r="E111" s="88"/>
    </row>
    <row r="112" spans="1:7">
      <c r="A112" s="90">
        <f t="shared" si="7"/>
        <v>1.1100000000000001</v>
      </c>
      <c r="B112" s="89" t="s">
        <v>930</v>
      </c>
      <c r="E112" s="88"/>
    </row>
    <row r="113" spans="1:7">
      <c r="A113" s="90">
        <f t="shared" si="7"/>
        <v>1.1200000000000001</v>
      </c>
      <c r="B113" s="115" t="s">
        <v>929</v>
      </c>
      <c r="E113" s="88"/>
    </row>
    <row r="114" spans="1:7">
      <c r="B114" s="102"/>
    </row>
    <row r="115" spans="1:7">
      <c r="A115" s="97">
        <v>2</v>
      </c>
      <c r="B115" s="152" t="s">
        <v>455</v>
      </c>
      <c r="C115" s="95" t="s">
        <v>7</v>
      </c>
      <c r="D115" s="95"/>
      <c r="E115" s="95">
        <v>4</v>
      </c>
      <c r="F115" s="94"/>
      <c r="G115" s="93">
        <f>F115*E115</f>
        <v>0</v>
      </c>
    </row>
    <row r="116" spans="1:7">
      <c r="A116" s="92">
        <v>2</v>
      </c>
      <c r="B116" s="142" t="s">
        <v>680</v>
      </c>
      <c r="E116" s="88"/>
    </row>
    <row r="117" spans="1:7">
      <c r="A117" s="90">
        <f t="shared" ref="A117:A126" si="8">A116+0.01</f>
        <v>2.0099999999999998</v>
      </c>
      <c r="B117" s="141" t="s">
        <v>679</v>
      </c>
      <c r="E117" s="88"/>
    </row>
    <row r="118" spans="1:7">
      <c r="A118" s="90">
        <f t="shared" si="8"/>
        <v>2.0199999999999996</v>
      </c>
      <c r="B118" s="141" t="s">
        <v>678</v>
      </c>
      <c r="E118" s="88"/>
    </row>
    <row r="119" spans="1:7">
      <c r="A119" s="90">
        <f t="shared" si="8"/>
        <v>2.0299999999999994</v>
      </c>
      <c r="B119" s="141" t="s">
        <v>677</v>
      </c>
      <c r="E119" s="88"/>
    </row>
    <row r="120" spans="1:7">
      <c r="A120" s="90">
        <f t="shared" si="8"/>
        <v>2.0399999999999991</v>
      </c>
      <c r="B120" s="141" t="s">
        <v>676</v>
      </c>
      <c r="E120" s="88"/>
    </row>
    <row r="121" spans="1:7">
      <c r="A121" s="90">
        <f t="shared" si="8"/>
        <v>2.0499999999999989</v>
      </c>
      <c r="B121" s="141" t="s">
        <v>675</v>
      </c>
      <c r="E121" s="88"/>
    </row>
    <row r="122" spans="1:7">
      <c r="A122" s="90">
        <f t="shared" si="8"/>
        <v>2.0599999999999987</v>
      </c>
      <c r="B122" s="141" t="s">
        <v>674</v>
      </c>
      <c r="E122" s="88"/>
    </row>
    <row r="123" spans="1:7">
      <c r="A123" s="90">
        <f t="shared" si="8"/>
        <v>2.0699999999999985</v>
      </c>
      <c r="B123" s="154" t="s">
        <v>673</v>
      </c>
      <c r="E123" s="88"/>
    </row>
    <row r="124" spans="1:7">
      <c r="A124" s="90">
        <f t="shared" si="8"/>
        <v>2.0799999999999983</v>
      </c>
      <c r="B124" s="141" t="s">
        <v>672</v>
      </c>
      <c r="E124" s="88"/>
    </row>
    <row r="125" spans="1:7">
      <c r="A125" s="90">
        <f t="shared" si="8"/>
        <v>2.0899999999999981</v>
      </c>
      <c r="B125" s="141" t="s">
        <v>671</v>
      </c>
      <c r="E125" s="88"/>
    </row>
    <row r="126" spans="1:7">
      <c r="A126" s="90">
        <f t="shared" si="8"/>
        <v>2.0999999999999979</v>
      </c>
      <c r="B126" s="120" t="s">
        <v>442</v>
      </c>
      <c r="E126" s="88"/>
    </row>
    <row r="127" spans="1:7">
      <c r="A127" s="109"/>
      <c r="B127" s="102"/>
    </row>
    <row r="128" spans="1:7">
      <c r="A128" s="97">
        <v>3</v>
      </c>
      <c r="B128" s="111" t="s">
        <v>307</v>
      </c>
      <c r="C128" s="95" t="s">
        <v>7</v>
      </c>
      <c r="D128" s="95"/>
      <c r="E128" s="95">
        <v>1</v>
      </c>
      <c r="F128" s="94"/>
      <c r="G128" s="93">
        <f>F128*E128</f>
        <v>0</v>
      </c>
    </row>
    <row r="129" spans="1:7">
      <c r="A129" s="92">
        <v>3</v>
      </c>
      <c r="B129" s="116" t="s">
        <v>306</v>
      </c>
      <c r="E129" s="88"/>
    </row>
    <row r="130" spans="1:7">
      <c r="A130" s="90">
        <f t="shared" ref="A130:A139" si="9">A129+0.01</f>
        <v>3.01</v>
      </c>
      <c r="B130" s="115" t="s">
        <v>305</v>
      </c>
      <c r="E130" s="88"/>
    </row>
    <row r="131" spans="1:7">
      <c r="A131" s="90">
        <f t="shared" si="9"/>
        <v>3.0199999999999996</v>
      </c>
      <c r="B131" s="89" t="s">
        <v>304</v>
      </c>
      <c r="E131" s="88"/>
    </row>
    <row r="132" spans="1:7">
      <c r="A132" s="90">
        <f t="shared" si="9"/>
        <v>3.0299999999999994</v>
      </c>
      <c r="B132" s="89" t="s">
        <v>303</v>
      </c>
      <c r="E132" s="88"/>
    </row>
    <row r="133" spans="1:7">
      <c r="A133" s="90">
        <f t="shared" si="9"/>
        <v>3.0399999999999991</v>
      </c>
      <c r="B133" s="89" t="s">
        <v>302</v>
      </c>
      <c r="E133" s="88"/>
    </row>
    <row r="134" spans="1:7">
      <c r="A134" s="90">
        <f t="shared" si="9"/>
        <v>3.0499999999999989</v>
      </c>
      <c r="B134" s="89" t="s">
        <v>301</v>
      </c>
      <c r="E134" s="88"/>
    </row>
    <row r="135" spans="1:7">
      <c r="A135" s="90">
        <f t="shared" si="9"/>
        <v>3.0599999999999987</v>
      </c>
      <c r="B135" s="89" t="s">
        <v>300</v>
      </c>
      <c r="E135" s="88"/>
    </row>
    <row r="136" spans="1:7">
      <c r="A136" s="90">
        <f t="shared" si="9"/>
        <v>3.0699999999999985</v>
      </c>
      <c r="B136" s="89" t="s">
        <v>299</v>
      </c>
      <c r="E136" s="88"/>
    </row>
    <row r="137" spans="1:7">
      <c r="A137" s="90">
        <f t="shared" si="9"/>
        <v>3.0799999999999983</v>
      </c>
      <c r="B137" s="89" t="s">
        <v>298</v>
      </c>
      <c r="E137" s="88"/>
    </row>
    <row r="138" spans="1:7">
      <c r="A138" s="90">
        <f t="shared" si="9"/>
        <v>3.0899999999999981</v>
      </c>
      <c r="B138" s="89" t="s">
        <v>297</v>
      </c>
      <c r="E138" s="88"/>
    </row>
    <row r="139" spans="1:7">
      <c r="A139" s="90">
        <f t="shared" si="9"/>
        <v>3.0999999999999979</v>
      </c>
      <c r="B139" s="89" t="s">
        <v>296</v>
      </c>
      <c r="E139" s="88"/>
    </row>
    <row r="140" spans="1:7">
      <c r="A140" s="109"/>
      <c r="B140" s="102"/>
    </row>
    <row r="141" spans="1:7">
      <c r="A141" s="97">
        <v>4</v>
      </c>
      <c r="B141" s="152" t="s">
        <v>928</v>
      </c>
      <c r="C141" s="95" t="s">
        <v>7</v>
      </c>
      <c r="D141" s="95"/>
      <c r="E141" s="95">
        <v>1</v>
      </c>
      <c r="F141" s="94"/>
      <c r="G141" s="93">
        <f>F141*E141</f>
        <v>0</v>
      </c>
    </row>
    <row r="142" spans="1:7">
      <c r="A142" s="92">
        <v>4</v>
      </c>
      <c r="B142" s="166" t="s">
        <v>927</v>
      </c>
      <c r="E142" s="88"/>
    </row>
    <row r="143" spans="1:7">
      <c r="A143" s="90">
        <f t="shared" ref="A143:A155" si="10">A142+0.01</f>
        <v>4.01</v>
      </c>
      <c r="B143" s="129" t="s">
        <v>926</v>
      </c>
      <c r="E143" s="88"/>
    </row>
    <row r="144" spans="1:7">
      <c r="A144" s="90">
        <f t="shared" si="10"/>
        <v>4.0199999999999996</v>
      </c>
      <c r="B144" s="144" t="s">
        <v>925</v>
      </c>
      <c r="E144" s="88"/>
    </row>
    <row r="145" spans="1:7">
      <c r="A145" s="90">
        <f t="shared" si="10"/>
        <v>4.0299999999999994</v>
      </c>
      <c r="B145" s="144" t="s">
        <v>924</v>
      </c>
      <c r="E145" s="88"/>
    </row>
    <row r="146" spans="1:7">
      <c r="A146" s="90">
        <f t="shared" si="10"/>
        <v>4.0399999999999991</v>
      </c>
      <c r="B146" s="144" t="s">
        <v>923</v>
      </c>
      <c r="E146" s="88"/>
    </row>
    <row r="147" spans="1:7">
      <c r="A147" s="90">
        <f t="shared" si="10"/>
        <v>4.0499999999999989</v>
      </c>
      <c r="B147" s="129" t="s">
        <v>922</v>
      </c>
      <c r="E147" s="88"/>
    </row>
    <row r="148" spans="1:7">
      <c r="A148" s="90">
        <f t="shared" si="10"/>
        <v>4.0599999999999987</v>
      </c>
      <c r="B148" s="129" t="s">
        <v>921</v>
      </c>
      <c r="E148" s="88"/>
    </row>
    <row r="149" spans="1:7">
      <c r="A149" s="90">
        <f t="shared" si="10"/>
        <v>4.0699999999999985</v>
      </c>
      <c r="B149" s="144" t="s">
        <v>920</v>
      </c>
      <c r="E149" s="88"/>
    </row>
    <row r="150" spans="1:7">
      <c r="A150" s="90">
        <f t="shared" si="10"/>
        <v>4.0799999999999983</v>
      </c>
      <c r="B150" s="144" t="s">
        <v>919</v>
      </c>
      <c r="E150" s="88"/>
    </row>
    <row r="151" spans="1:7">
      <c r="A151" s="90">
        <f t="shared" si="10"/>
        <v>4.0899999999999981</v>
      </c>
      <c r="B151" s="144" t="s">
        <v>918</v>
      </c>
      <c r="E151" s="88"/>
    </row>
    <row r="152" spans="1:7">
      <c r="A152" s="90">
        <f t="shared" si="10"/>
        <v>4.0999999999999979</v>
      </c>
      <c r="B152" s="165" t="s">
        <v>917</v>
      </c>
      <c r="E152" s="88"/>
    </row>
    <row r="153" spans="1:7">
      <c r="A153" s="90">
        <f t="shared" si="10"/>
        <v>4.1099999999999977</v>
      </c>
      <c r="B153" s="140" t="s">
        <v>916</v>
      </c>
      <c r="E153" s="88"/>
    </row>
    <row r="154" spans="1:7">
      <c r="A154" s="90">
        <f t="shared" si="10"/>
        <v>4.1199999999999974</v>
      </c>
      <c r="B154" s="144" t="s">
        <v>915</v>
      </c>
      <c r="E154" s="88"/>
    </row>
    <row r="155" spans="1:7">
      <c r="A155" s="90">
        <f t="shared" si="10"/>
        <v>4.1299999999999972</v>
      </c>
      <c r="B155" s="141" t="s">
        <v>914</v>
      </c>
      <c r="E155" s="88"/>
    </row>
    <row r="156" spans="1:7">
      <c r="A156" s="109"/>
      <c r="B156" s="102"/>
    </row>
    <row r="157" spans="1:7">
      <c r="A157" s="101" t="s">
        <v>913</v>
      </c>
      <c r="B157" s="100" t="s">
        <v>912</v>
      </c>
      <c r="C157" s="99"/>
      <c r="D157" s="99"/>
      <c r="E157" s="99"/>
      <c r="F157" s="99"/>
      <c r="G157" s="98"/>
    </row>
    <row r="158" spans="1:7">
      <c r="A158" s="97">
        <v>1</v>
      </c>
      <c r="B158" s="96" t="s">
        <v>911</v>
      </c>
      <c r="C158" s="95" t="s">
        <v>7</v>
      </c>
      <c r="D158" s="95"/>
      <c r="E158" s="95">
        <v>1</v>
      </c>
      <c r="F158" s="94"/>
      <c r="G158" s="93">
        <f>F158*E158</f>
        <v>0</v>
      </c>
    </row>
    <row r="159" spans="1:7" s="103" customFormat="1">
      <c r="A159" s="92">
        <v>1</v>
      </c>
      <c r="B159" s="164" t="s">
        <v>910</v>
      </c>
      <c r="C159" s="79"/>
      <c r="D159" s="79"/>
      <c r="E159" s="88"/>
      <c r="F159" s="79"/>
      <c r="G159" s="78"/>
    </row>
    <row r="160" spans="1:7">
      <c r="A160" s="90">
        <f>A159+0.01</f>
        <v>1.01</v>
      </c>
      <c r="B160" s="164" t="s">
        <v>909</v>
      </c>
      <c r="E160" s="88"/>
    </row>
    <row r="161" spans="1:7">
      <c r="A161" s="90">
        <f>A160+0.01</f>
        <v>1.02</v>
      </c>
      <c r="B161" s="89" t="s">
        <v>908</v>
      </c>
      <c r="E161" s="88"/>
    </row>
    <row r="162" spans="1:7">
      <c r="A162" s="90">
        <f>A161+0.01</f>
        <v>1.03</v>
      </c>
      <c r="B162" s="89" t="s">
        <v>907</v>
      </c>
      <c r="E162" s="88"/>
    </row>
    <row r="163" spans="1:7">
      <c r="B163" s="102"/>
    </row>
    <row r="164" spans="1:7">
      <c r="A164" s="108"/>
      <c r="B164" s="107" t="s">
        <v>906</v>
      </c>
      <c r="C164" s="105"/>
      <c r="D164" s="105"/>
      <c r="E164" s="106"/>
      <c r="F164" s="105"/>
      <c r="G164" s="104"/>
    </row>
    <row r="165" spans="1:7">
      <c r="B165" s="102"/>
    </row>
    <row r="166" spans="1:7">
      <c r="A166" s="101" t="s">
        <v>905</v>
      </c>
      <c r="B166" s="100" t="s">
        <v>904</v>
      </c>
      <c r="C166" s="99"/>
      <c r="D166" s="99"/>
      <c r="E166" s="99"/>
      <c r="F166" s="99"/>
      <c r="G166" s="98"/>
    </row>
    <row r="167" spans="1:7">
      <c r="A167" s="97">
        <v>1</v>
      </c>
      <c r="B167" s="96" t="s">
        <v>715</v>
      </c>
      <c r="C167" s="95" t="s">
        <v>7</v>
      </c>
      <c r="D167" s="95"/>
      <c r="E167" s="95">
        <v>1</v>
      </c>
      <c r="F167" s="94"/>
      <c r="G167" s="93">
        <f>F167*E167</f>
        <v>0</v>
      </c>
    </row>
    <row r="168" spans="1:7">
      <c r="A168" s="92">
        <v>1</v>
      </c>
      <c r="B168" s="89" t="s">
        <v>667</v>
      </c>
      <c r="E168" s="88"/>
    </row>
    <row r="169" spans="1:7">
      <c r="A169" s="90">
        <f t="shared" ref="A169:A191" si="11">A168+0.01</f>
        <v>1.01</v>
      </c>
      <c r="B169" s="89" t="s">
        <v>666</v>
      </c>
      <c r="E169" s="88"/>
    </row>
    <row r="170" spans="1:7">
      <c r="A170" s="90">
        <f t="shared" si="11"/>
        <v>1.02</v>
      </c>
      <c r="B170" s="89" t="s">
        <v>665</v>
      </c>
      <c r="E170" s="88"/>
    </row>
    <row r="171" spans="1:7">
      <c r="A171" s="90">
        <f t="shared" si="11"/>
        <v>1.03</v>
      </c>
      <c r="B171" s="89" t="s">
        <v>714</v>
      </c>
      <c r="E171" s="88"/>
    </row>
    <row r="172" spans="1:7" ht="15">
      <c r="A172" s="90">
        <f t="shared" si="11"/>
        <v>1.04</v>
      </c>
      <c r="B172" s="89" t="s">
        <v>713</v>
      </c>
      <c r="E172" s="88"/>
    </row>
    <row r="173" spans="1:7">
      <c r="A173" s="90">
        <f t="shared" si="11"/>
        <v>1.05</v>
      </c>
      <c r="B173" s="89" t="s">
        <v>662</v>
      </c>
      <c r="E173" s="88"/>
    </row>
    <row r="174" spans="1:7">
      <c r="A174" s="90">
        <f t="shared" si="11"/>
        <v>1.06</v>
      </c>
      <c r="B174" s="89" t="s">
        <v>712</v>
      </c>
      <c r="E174" s="88"/>
    </row>
    <row r="175" spans="1:7">
      <c r="A175" s="90">
        <f t="shared" si="11"/>
        <v>1.07</v>
      </c>
      <c r="B175" s="89" t="s">
        <v>661</v>
      </c>
      <c r="E175" s="88"/>
    </row>
    <row r="176" spans="1:7">
      <c r="A176" s="90">
        <f t="shared" si="11"/>
        <v>1.08</v>
      </c>
      <c r="B176" s="89" t="s">
        <v>711</v>
      </c>
      <c r="E176" s="88"/>
    </row>
    <row r="177" spans="1:5">
      <c r="A177" s="90">
        <f t="shared" si="11"/>
        <v>1.0900000000000001</v>
      </c>
      <c r="B177" s="89" t="s">
        <v>659</v>
      </c>
      <c r="E177" s="88"/>
    </row>
    <row r="178" spans="1:5">
      <c r="A178" s="90">
        <f t="shared" si="11"/>
        <v>1.1000000000000001</v>
      </c>
      <c r="B178" s="89" t="s">
        <v>710</v>
      </c>
      <c r="E178" s="88"/>
    </row>
    <row r="179" spans="1:5">
      <c r="A179" s="90">
        <f t="shared" si="11"/>
        <v>1.1100000000000001</v>
      </c>
      <c r="B179" s="89" t="s">
        <v>709</v>
      </c>
      <c r="E179" s="88"/>
    </row>
    <row r="180" spans="1:5">
      <c r="A180" s="90">
        <f t="shared" si="11"/>
        <v>1.1200000000000001</v>
      </c>
      <c r="B180" s="89" t="s">
        <v>708</v>
      </c>
      <c r="E180" s="88"/>
    </row>
    <row r="181" spans="1:5">
      <c r="A181" s="90">
        <f t="shared" si="11"/>
        <v>1.1300000000000001</v>
      </c>
      <c r="B181" s="89" t="s">
        <v>707</v>
      </c>
      <c r="E181" s="88"/>
    </row>
    <row r="182" spans="1:5">
      <c r="A182" s="90">
        <f t="shared" si="11"/>
        <v>1.1400000000000001</v>
      </c>
      <c r="B182" s="89" t="s">
        <v>656</v>
      </c>
      <c r="E182" s="88"/>
    </row>
    <row r="183" spans="1:5">
      <c r="A183" s="90">
        <f t="shared" si="11"/>
        <v>1.1500000000000001</v>
      </c>
      <c r="B183" s="89" t="s">
        <v>706</v>
      </c>
      <c r="E183" s="88"/>
    </row>
    <row r="184" spans="1:5">
      <c r="A184" s="90">
        <f t="shared" si="11"/>
        <v>1.1600000000000001</v>
      </c>
      <c r="B184" s="89" t="s">
        <v>654</v>
      </c>
      <c r="E184" s="88"/>
    </row>
    <row r="185" spans="1:5">
      <c r="A185" s="90">
        <f t="shared" si="11"/>
        <v>1.1700000000000002</v>
      </c>
      <c r="B185" s="89" t="s">
        <v>653</v>
      </c>
      <c r="E185" s="88"/>
    </row>
    <row r="186" spans="1:5">
      <c r="A186" s="90">
        <f t="shared" si="11"/>
        <v>1.1800000000000002</v>
      </c>
      <c r="B186" s="89" t="s">
        <v>652</v>
      </c>
      <c r="E186" s="88"/>
    </row>
    <row r="187" spans="1:5">
      <c r="A187" s="90">
        <f t="shared" si="11"/>
        <v>1.1900000000000002</v>
      </c>
      <c r="B187" s="89" t="s">
        <v>650</v>
      </c>
      <c r="E187" s="88"/>
    </row>
    <row r="188" spans="1:5">
      <c r="A188" s="90">
        <f t="shared" si="11"/>
        <v>1.2000000000000002</v>
      </c>
      <c r="B188" s="89" t="s">
        <v>705</v>
      </c>
      <c r="E188" s="88"/>
    </row>
    <row r="189" spans="1:5">
      <c r="A189" s="90">
        <f t="shared" si="11"/>
        <v>1.2100000000000002</v>
      </c>
      <c r="B189" s="89" t="s">
        <v>704</v>
      </c>
      <c r="E189" s="88"/>
    </row>
    <row r="190" spans="1:5">
      <c r="A190" s="90">
        <f t="shared" si="11"/>
        <v>1.2200000000000002</v>
      </c>
      <c r="B190" s="89" t="s">
        <v>703</v>
      </c>
      <c r="E190" s="88"/>
    </row>
    <row r="191" spans="1:5">
      <c r="A191" s="90">
        <f t="shared" si="11"/>
        <v>1.2300000000000002</v>
      </c>
      <c r="B191" s="89" t="s">
        <v>702</v>
      </c>
      <c r="E191" s="88"/>
    </row>
    <row r="192" spans="1:5">
      <c r="B192" s="102"/>
    </row>
    <row r="193" spans="1:7">
      <c r="A193" s="97">
        <v>2</v>
      </c>
      <c r="B193" s="96" t="s">
        <v>648</v>
      </c>
      <c r="C193" s="95" t="s">
        <v>7</v>
      </c>
      <c r="D193" s="95"/>
      <c r="E193" s="95">
        <v>1</v>
      </c>
      <c r="F193" s="94"/>
      <c r="G193" s="93">
        <f>F193*E193</f>
        <v>0</v>
      </c>
    </row>
    <row r="194" spans="1:7">
      <c r="A194" s="92">
        <v>2</v>
      </c>
      <c r="B194" s="89" t="s">
        <v>647</v>
      </c>
      <c r="E194" s="88"/>
    </row>
    <row r="195" spans="1:7">
      <c r="A195" s="90">
        <f>A194+0.01</f>
        <v>2.0099999999999998</v>
      </c>
      <c r="B195" s="89" t="s">
        <v>646</v>
      </c>
      <c r="E195" s="88"/>
    </row>
    <row r="196" spans="1:7">
      <c r="A196" s="90">
        <f>A195+0.01</f>
        <v>2.0199999999999996</v>
      </c>
      <c r="B196" s="89" t="s">
        <v>645</v>
      </c>
      <c r="E196" s="88"/>
    </row>
    <row r="197" spans="1:7">
      <c r="A197" s="109"/>
      <c r="B197" s="102"/>
    </row>
    <row r="198" spans="1:7">
      <c r="A198" s="97">
        <v>3</v>
      </c>
      <c r="B198" s="134" t="s">
        <v>553</v>
      </c>
      <c r="C198" s="95" t="s">
        <v>7</v>
      </c>
      <c r="D198" s="95"/>
      <c r="E198" s="95">
        <v>1</v>
      </c>
      <c r="F198" s="94"/>
      <c r="G198" s="93">
        <f>F198*E198</f>
        <v>0</v>
      </c>
    </row>
    <row r="199" spans="1:7">
      <c r="A199" s="92">
        <v>3</v>
      </c>
      <c r="B199" s="89" t="s">
        <v>552</v>
      </c>
      <c r="E199" s="88"/>
    </row>
    <row r="200" spans="1:7">
      <c r="A200" s="90">
        <f t="shared" ref="A200:A215" si="12">A199+0.01</f>
        <v>3.01</v>
      </c>
      <c r="B200" s="89" t="s">
        <v>551</v>
      </c>
      <c r="E200" s="88"/>
    </row>
    <row r="201" spans="1:7">
      <c r="A201" s="90">
        <f t="shared" si="12"/>
        <v>3.0199999999999996</v>
      </c>
      <c r="B201" s="126" t="s">
        <v>550</v>
      </c>
      <c r="E201" s="88"/>
    </row>
    <row r="202" spans="1:7">
      <c r="A202" s="90">
        <f t="shared" si="12"/>
        <v>3.0299999999999994</v>
      </c>
      <c r="B202" s="126" t="s">
        <v>549</v>
      </c>
      <c r="E202" s="88"/>
    </row>
    <row r="203" spans="1:7">
      <c r="A203" s="90">
        <f t="shared" si="12"/>
        <v>3.0399999999999991</v>
      </c>
      <c r="B203" s="126" t="s">
        <v>548</v>
      </c>
      <c r="E203" s="88"/>
    </row>
    <row r="204" spans="1:7">
      <c r="A204" s="90">
        <f t="shared" si="12"/>
        <v>3.0499999999999989</v>
      </c>
      <c r="B204" s="126" t="s">
        <v>547</v>
      </c>
      <c r="E204" s="88"/>
    </row>
    <row r="205" spans="1:7">
      <c r="A205" s="90">
        <f t="shared" si="12"/>
        <v>3.0599999999999987</v>
      </c>
      <c r="B205" s="89" t="s">
        <v>546</v>
      </c>
      <c r="E205" s="88"/>
    </row>
    <row r="206" spans="1:7">
      <c r="A206" s="90">
        <f t="shared" si="12"/>
        <v>3.0699999999999985</v>
      </c>
      <c r="B206" s="89" t="s">
        <v>545</v>
      </c>
      <c r="E206" s="88"/>
    </row>
    <row r="207" spans="1:7">
      <c r="A207" s="90">
        <f t="shared" si="12"/>
        <v>3.0799999999999983</v>
      </c>
      <c r="B207" s="89" t="s">
        <v>544</v>
      </c>
      <c r="E207" s="88"/>
    </row>
    <row r="208" spans="1:7">
      <c r="A208" s="90">
        <f t="shared" si="12"/>
        <v>3.0899999999999981</v>
      </c>
      <c r="B208" s="126" t="s">
        <v>543</v>
      </c>
      <c r="E208" s="88"/>
    </row>
    <row r="209" spans="1:7">
      <c r="A209" s="90">
        <f t="shared" si="12"/>
        <v>3.0999999999999979</v>
      </c>
      <c r="B209" s="126" t="s">
        <v>542</v>
      </c>
      <c r="E209" s="88"/>
    </row>
    <row r="210" spans="1:7">
      <c r="A210" s="90">
        <f t="shared" si="12"/>
        <v>3.1099999999999977</v>
      </c>
      <c r="B210" s="126" t="s">
        <v>541</v>
      </c>
      <c r="E210" s="88"/>
    </row>
    <row r="211" spans="1:7">
      <c r="A211" s="90">
        <f t="shared" si="12"/>
        <v>3.1199999999999974</v>
      </c>
      <c r="B211" s="89" t="s">
        <v>540</v>
      </c>
      <c r="E211" s="88"/>
    </row>
    <row r="212" spans="1:7">
      <c r="A212" s="90">
        <f t="shared" si="12"/>
        <v>3.1299999999999972</v>
      </c>
      <c r="B212" s="89" t="s">
        <v>539</v>
      </c>
      <c r="E212" s="88"/>
    </row>
    <row r="213" spans="1:7">
      <c r="A213" s="90">
        <f t="shared" si="12"/>
        <v>3.139999999999997</v>
      </c>
      <c r="B213" s="89" t="s">
        <v>538</v>
      </c>
      <c r="E213" s="88"/>
    </row>
    <row r="214" spans="1:7">
      <c r="A214" s="90">
        <f t="shared" si="12"/>
        <v>3.1499999999999968</v>
      </c>
      <c r="B214" s="89" t="s">
        <v>537</v>
      </c>
      <c r="E214" s="88"/>
    </row>
    <row r="215" spans="1:7">
      <c r="A215" s="90">
        <f t="shared" si="12"/>
        <v>3.1599999999999966</v>
      </c>
      <c r="B215" s="89" t="s">
        <v>536</v>
      </c>
      <c r="E215" s="88"/>
    </row>
    <row r="216" spans="1:7">
      <c r="A216" s="109"/>
      <c r="B216" s="102"/>
    </row>
    <row r="217" spans="1:7">
      <c r="A217" s="101" t="s">
        <v>903</v>
      </c>
      <c r="B217" s="100" t="s">
        <v>902</v>
      </c>
      <c r="C217" s="99"/>
      <c r="D217" s="99"/>
      <c r="E217" s="99"/>
      <c r="F217" s="99"/>
      <c r="G217" s="98"/>
    </row>
    <row r="218" spans="1:7">
      <c r="A218" s="97">
        <v>1</v>
      </c>
      <c r="B218" s="152" t="s">
        <v>624</v>
      </c>
      <c r="C218" s="95" t="s">
        <v>7</v>
      </c>
      <c r="D218" s="95"/>
      <c r="E218" s="95">
        <v>1</v>
      </c>
      <c r="F218" s="94"/>
      <c r="G218" s="93">
        <f>F218*E218</f>
        <v>0</v>
      </c>
    </row>
    <row r="219" spans="1:7">
      <c r="A219" s="92">
        <v>1</v>
      </c>
      <c r="B219" s="131" t="s">
        <v>623</v>
      </c>
      <c r="E219" s="88"/>
    </row>
    <row r="220" spans="1:7">
      <c r="A220" s="90">
        <f t="shared" ref="A220:A250" si="13">A219+0.01</f>
        <v>1.01</v>
      </c>
      <c r="B220" s="144" t="s">
        <v>622</v>
      </c>
      <c r="E220" s="88"/>
    </row>
    <row r="221" spans="1:7">
      <c r="A221" s="90">
        <f t="shared" si="13"/>
        <v>1.02</v>
      </c>
      <c r="B221" s="144" t="s">
        <v>621</v>
      </c>
      <c r="E221" s="88"/>
    </row>
    <row r="222" spans="1:7">
      <c r="A222" s="90">
        <f t="shared" si="13"/>
        <v>1.03</v>
      </c>
      <c r="B222" s="144" t="s">
        <v>901</v>
      </c>
      <c r="E222" s="88"/>
    </row>
    <row r="223" spans="1:7">
      <c r="A223" s="90">
        <f t="shared" si="13"/>
        <v>1.04</v>
      </c>
      <c r="B223" s="144" t="s">
        <v>619</v>
      </c>
      <c r="E223" s="88"/>
    </row>
    <row r="224" spans="1:7">
      <c r="A224" s="90">
        <f t="shared" si="13"/>
        <v>1.05</v>
      </c>
      <c r="B224" s="144" t="s">
        <v>618</v>
      </c>
      <c r="E224" s="88"/>
    </row>
    <row r="225" spans="1:5">
      <c r="A225" s="90">
        <f t="shared" si="13"/>
        <v>1.06</v>
      </c>
      <c r="B225" s="144" t="s">
        <v>617</v>
      </c>
      <c r="E225" s="88"/>
    </row>
    <row r="226" spans="1:5">
      <c r="A226" s="90">
        <f t="shared" si="13"/>
        <v>1.07</v>
      </c>
      <c r="B226" s="151" t="s">
        <v>616</v>
      </c>
      <c r="E226" s="88"/>
    </row>
    <row r="227" spans="1:5">
      <c r="A227" s="90">
        <f t="shared" si="13"/>
        <v>1.08</v>
      </c>
      <c r="B227" s="150" t="s">
        <v>615</v>
      </c>
      <c r="E227" s="88"/>
    </row>
    <row r="228" spans="1:5">
      <c r="A228" s="90">
        <f t="shared" si="13"/>
        <v>1.0900000000000001</v>
      </c>
      <c r="B228" s="148" t="s">
        <v>614</v>
      </c>
      <c r="E228" s="88"/>
    </row>
    <row r="229" spans="1:5" ht="25.5">
      <c r="A229" s="90">
        <f t="shared" si="13"/>
        <v>1.1000000000000001</v>
      </c>
      <c r="B229" s="149" t="s">
        <v>613</v>
      </c>
      <c r="E229" s="88"/>
    </row>
    <row r="230" spans="1:5">
      <c r="A230" s="90">
        <f t="shared" si="13"/>
        <v>1.1100000000000001</v>
      </c>
      <c r="B230" s="149" t="s">
        <v>612</v>
      </c>
      <c r="E230" s="88"/>
    </row>
    <row r="231" spans="1:5" ht="25.5">
      <c r="A231" s="90">
        <f t="shared" si="13"/>
        <v>1.1200000000000001</v>
      </c>
      <c r="B231" s="233" t="s">
        <v>1549</v>
      </c>
      <c r="E231" s="88"/>
    </row>
    <row r="232" spans="1:5">
      <c r="A232" s="90">
        <f t="shared" si="13"/>
        <v>1.1300000000000001</v>
      </c>
      <c r="B232" s="144" t="s">
        <v>611</v>
      </c>
      <c r="E232" s="88"/>
    </row>
    <row r="233" spans="1:5">
      <c r="A233" s="90">
        <f t="shared" si="13"/>
        <v>1.1400000000000001</v>
      </c>
      <c r="B233" s="150" t="s">
        <v>610</v>
      </c>
      <c r="E233" s="88"/>
    </row>
    <row r="234" spans="1:5">
      <c r="A234" s="90">
        <f t="shared" si="13"/>
        <v>1.1500000000000001</v>
      </c>
      <c r="B234" s="150" t="s">
        <v>609</v>
      </c>
      <c r="E234" s="88"/>
    </row>
    <row r="235" spans="1:5">
      <c r="A235" s="90">
        <f t="shared" si="13"/>
        <v>1.1600000000000001</v>
      </c>
      <c r="B235" s="150" t="s">
        <v>608</v>
      </c>
      <c r="E235" s="88"/>
    </row>
    <row r="236" spans="1:5">
      <c r="A236" s="90">
        <f t="shared" si="13"/>
        <v>1.1700000000000002</v>
      </c>
      <c r="B236" s="150" t="s">
        <v>607</v>
      </c>
      <c r="E236" s="88"/>
    </row>
    <row r="237" spans="1:5">
      <c r="A237" s="90">
        <f t="shared" si="13"/>
        <v>1.1800000000000002</v>
      </c>
      <c r="B237" s="150" t="s">
        <v>606</v>
      </c>
      <c r="E237" s="88"/>
    </row>
    <row r="238" spans="1:5">
      <c r="A238" s="90">
        <f t="shared" si="13"/>
        <v>1.1900000000000002</v>
      </c>
      <c r="B238" s="150" t="s">
        <v>605</v>
      </c>
      <c r="E238" s="88"/>
    </row>
    <row r="239" spans="1:5" ht="25.5">
      <c r="A239" s="90">
        <f t="shared" si="13"/>
        <v>1.2000000000000002</v>
      </c>
      <c r="B239" s="144" t="s">
        <v>604</v>
      </c>
      <c r="E239" s="88"/>
    </row>
    <row r="240" spans="1:5" ht="25.5">
      <c r="A240" s="90">
        <f t="shared" si="13"/>
        <v>1.2100000000000002</v>
      </c>
      <c r="B240" s="233" t="s">
        <v>1551</v>
      </c>
      <c r="E240" s="88"/>
    </row>
    <row r="241" spans="1:5" ht="25.5">
      <c r="A241" s="90">
        <f t="shared" si="13"/>
        <v>1.2200000000000002</v>
      </c>
      <c r="B241" s="144" t="s">
        <v>603</v>
      </c>
      <c r="E241" s="88"/>
    </row>
    <row r="242" spans="1:5">
      <c r="A242" s="90">
        <f t="shared" si="13"/>
        <v>1.2300000000000002</v>
      </c>
      <c r="B242" s="120" t="s">
        <v>602</v>
      </c>
      <c r="E242" s="88"/>
    </row>
    <row r="243" spans="1:5">
      <c r="A243" s="90">
        <f t="shared" si="13"/>
        <v>1.2400000000000002</v>
      </c>
      <c r="B243" s="150" t="s">
        <v>601</v>
      </c>
      <c r="E243" s="88"/>
    </row>
    <row r="244" spans="1:5" ht="25.5">
      <c r="A244" s="90">
        <f t="shared" si="13"/>
        <v>1.2500000000000002</v>
      </c>
      <c r="B244" s="234" t="s">
        <v>1550</v>
      </c>
      <c r="E244" s="88"/>
    </row>
    <row r="245" spans="1:5">
      <c r="A245" s="90">
        <f t="shared" si="13"/>
        <v>1.2600000000000002</v>
      </c>
      <c r="B245" s="144" t="s">
        <v>600</v>
      </c>
      <c r="E245" s="88"/>
    </row>
    <row r="246" spans="1:5">
      <c r="A246" s="90">
        <f t="shared" si="13"/>
        <v>1.2700000000000002</v>
      </c>
      <c r="B246" s="150" t="s">
        <v>599</v>
      </c>
      <c r="E246" s="88"/>
    </row>
    <row r="247" spans="1:5">
      <c r="A247" s="90">
        <f t="shared" si="13"/>
        <v>1.2800000000000002</v>
      </c>
      <c r="B247" s="150" t="s">
        <v>598</v>
      </c>
      <c r="E247" s="88"/>
    </row>
    <row r="248" spans="1:5">
      <c r="A248" s="90">
        <f t="shared" si="13"/>
        <v>1.2900000000000003</v>
      </c>
      <c r="B248" s="150" t="s">
        <v>597</v>
      </c>
      <c r="E248" s="88"/>
    </row>
    <row r="249" spans="1:5">
      <c r="A249" s="90">
        <f t="shared" si="13"/>
        <v>1.3000000000000003</v>
      </c>
      <c r="B249" s="144" t="s">
        <v>596</v>
      </c>
      <c r="E249" s="88"/>
    </row>
    <row r="250" spans="1:5">
      <c r="A250" s="90">
        <f t="shared" si="13"/>
        <v>1.3100000000000003</v>
      </c>
      <c r="B250" s="150" t="s">
        <v>595</v>
      </c>
      <c r="E250" s="88"/>
    </row>
    <row r="251" spans="1:5">
      <c r="A251" s="90">
        <f t="shared" ref="A251:A268" si="14">A250+0.01</f>
        <v>1.3200000000000003</v>
      </c>
      <c r="B251" s="150" t="s">
        <v>594</v>
      </c>
      <c r="E251" s="88"/>
    </row>
    <row r="252" spans="1:5">
      <c r="A252" s="90">
        <f t="shared" si="14"/>
        <v>1.3300000000000003</v>
      </c>
      <c r="B252" s="148" t="s">
        <v>593</v>
      </c>
      <c r="E252" s="88"/>
    </row>
    <row r="253" spans="1:5">
      <c r="A253" s="90">
        <f t="shared" si="14"/>
        <v>1.3400000000000003</v>
      </c>
      <c r="B253" s="149" t="s">
        <v>592</v>
      </c>
      <c r="E253" s="88"/>
    </row>
    <row r="254" spans="1:5" ht="25.5">
      <c r="A254" s="90">
        <f t="shared" si="14"/>
        <v>1.3500000000000003</v>
      </c>
      <c r="B254" s="235" t="s">
        <v>1552</v>
      </c>
      <c r="E254" s="88"/>
    </row>
    <row r="255" spans="1:5" ht="25.5">
      <c r="A255" s="90">
        <f t="shared" si="14"/>
        <v>1.3600000000000003</v>
      </c>
      <c r="B255" s="235" t="s">
        <v>1553</v>
      </c>
      <c r="E255" s="88"/>
    </row>
    <row r="256" spans="1:5">
      <c r="A256" s="90">
        <f t="shared" si="14"/>
        <v>1.3700000000000003</v>
      </c>
      <c r="B256" s="235" t="s">
        <v>1554</v>
      </c>
      <c r="E256" s="88"/>
    </row>
    <row r="257" spans="1:7">
      <c r="A257" s="90">
        <f t="shared" si="14"/>
        <v>1.3800000000000003</v>
      </c>
      <c r="B257" s="148" t="s">
        <v>591</v>
      </c>
      <c r="E257" s="88"/>
    </row>
    <row r="258" spans="1:7">
      <c r="A258" s="90">
        <f t="shared" si="14"/>
        <v>1.3900000000000003</v>
      </c>
      <c r="B258" s="148" t="s">
        <v>590</v>
      </c>
      <c r="E258" s="88"/>
    </row>
    <row r="259" spans="1:7" ht="25.5">
      <c r="A259" s="90">
        <f t="shared" si="14"/>
        <v>1.4000000000000004</v>
      </c>
      <c r="B259" s="120" t="s">
        <v>589</v>
      </c>
      <c r="E259" s="88"/>
    </row>
    <row r="260" spans="1:7">
      <c r="A260" s="90">
        <f t="shared" si="14"/>
        <v>1.4100000000000004</v>
      </c>
      <c r="B260" s="120" t="s">
        <v>588</v>
      </c>
      <c r="E260" s="88"/>
    </row>
    <row r="261" spans="1:7">
      <c r="A261" s="90">
        <f t="shared" si="14"/>
        <v>1.4200000000000004</v>
      </c>
      <c r="B261" s="232" t="s">
        <v>1547</v>
      </c>
      <c r="E261" s="88"/>
    </row>
    <row r="262" spans="1:7" ht="25.5">
      <c r="A262" s="90">
        <f t="shared" si="14"/>
        <v>1.4300000000000004</v>
      </c>
      <c r="B262" s="146" t="s">
        <v>587</v>
      </c>
      <c r="E262" s="88"/>
    </row>
    <row r="263" spans="1:7">
      <c r="A263" s="90">
        <f t="shared" si="14"/>
        <v>1.4400000000000004</v>
      </c>
      <c r="B263" s="146" t="s">
        <v>586</v>
      </c>
      <c r="E263" s="88"/>
    </row>
    <row r="264" spans="1:7">
      <c r="A264" s="90">
        <f t="shared" si="14"/>
        <v>1.4500000000000004</v>
      </c>
      <c r="B264" s="147" t="s">
        <v>875</v>
      </c>
      <c r="E264" s="88"/>
    </row>
    <row r="265" spans="1:7">
      <c r="A265" s="90">
        <f t="shared" si="14"/>
        <v>1.4600000000000004</v>
      </c>
      <c r="B265" s="233" t="s">
        <v>1548</v>
      </c>
      <c r="E265" s="88"/>
    </row>
    <row r="266" spans="1:7">
      <c r="A266" s="90">
        <f t="shared" si="14"/>
        <v>1.4700000000000004</v>
      </c>
      <c r="B266" s="233" t="s">
        <v>900</v>
      </c>
      <c r="E266" s="88"/>
    </row>
    <row r="267" spans="1:7" ht="25.5">
      <c r="A267" s="90">
        <f t="shared" si="14"/>
        <v>1.4800000000000004</v>
      </c>
      <c r="B267" s="145" t="s">
        <v>584</v>
      </c>
      <c r="E267" s="88"/>
    </row>
    <row r="268" spans="1:7">
      <c r="A268" s="90">
        <f t="shared" si="14"/>
        <v>1.4900000000000004</v>
      </c>
      <c r="B268" s="144" t="s">
        <v>583</v>
      </c>
      <c r="E268" s="88"/>
    </row>
    <row r="269" spans="1:7">
      <c r="B269" s="102"/>
    </row>
    <row r="270" spans="1:7">
      <c r="A270" s="97">
        <v>2</v>
      </c>
      <c r="B270" s="96" t="s">
        <v>582</v>
      </c>
      <c r="C270" s="95" t="s">
        <v>7</v>
      </c>
      <c r="D270" s="95"/>
      <c r="E270" s="95">
        <v>1</v>
      </c>
      <c r="F270" s="94"/>
      <c r="G270" s="93">
        <f>F270*E270</f>
        <v>0</v>
      </c>
    </row>
    <row r="271" spans="1:7">
      <c r="A271" s="92">
        <v>2</v>
      </c>
      <c r="B271" s="89" t="s">
        <v>581</v>
      </c>
      <c r="E271" s="88"/>
    </row>
    <row r="272" spans="1:7">
      <c r="A272" s="90">
        <f>A271+0.01</f>
        <v>2.0099999999999998</v>
      </c>
      <c r="B272" s="89" t="s">
        <v>580</v>
      </c>
      <c r="E272" s="88"/>
    </row>
    <row r="273" spans="1:7">
      <c r="A273" s="90">
        <f>A272+0.01</f>
        <v>2.0199999999999996</v>
      </c>
      <c r="B273" s="89" t="s">
        <v>579</v>
      </c>
      <c r="E273" s="88"/>
    </row>
    <row r="274" spans="1:7">
      <c r="A274" s="109"/>
      <c r="B274" s="102"/>
    </row>
    <row r="275" spans="1:7">
      <c r="A275" s="97">
        <v>3</v>
      </c>
      <c r="B275" s="111" t="s">
        <v>515</v>
      </c>
      <c r="C275" s="95" t="s">
        <v>7</v>
      </c>
      <c r="D275" s="95"/>
      <c r="E275" s="95">
        <v>1</v>
      </c>
      <c r="F275" s="94"/>
      <c r="G275" s="93">
        <f>F275*E275</f>
        <v>0</v>
      </c>
    </row>
    <row r="276" spans="1:7">
      <c r="A276" s="92">
        <v>3</v>
      </c>
      <c r="B276" s="120" t="s">
        <v>514</v>
      </c>
      <c r="E276" s="88"/>
    </row>
    <row r="277" spans="1:7">
      <c r="A277" s="90">
        <f t="shared" ref="A277:A287" si="15">A276+0.01</f>
        <v>3.01</v>
      </c>
      <c r="B277" s="120" t="s">
        <v>513</v>
      </c>
      <c r="E277" s="88"/>
    </row>
    <row r="278" spans="1:7">
      <c r="A278" s="90">
        <f t="shared" si="15"/>
        <v>3.0199999999999996</v>
      </c>
      <c r="B278" s="120" t="s">
        <v>512</v>
      </c>
      <c r="E278" s="88"/>
    </row>
    <row r="279" spans="1:7">
      <c r="A279" s="90">
        <f t="shared" si="15"/>
        <v>3.0299999999999994</v>
      </c>
      <c r="B279" s="120" t="s">
        <v>511</v>
      </c>
      <c r="E279" s="88"/>
    </row>
    <row r="280" spans="1:7">
      <c r="A280" s="90">
        <f t="shared" si="15"/>
        <v>3.0399999999999991</v>
      </c>
      <c r="B280" s="120" t="s">
        <v>510</v>
      </c>
      <c r="E280" s="88"/>
    </row>
    <row r="281" spans="1:7">
      <c r="A281" s="90">
        <f t="shared" si="15"/>
        <v>3.0499999999999989</v>
      </c>
      <c r="B281" s="122" t="s">
        <v>509</v>
      </c>
      <c r="E281" s="88"/>
    </row>
    <row r="282" spans="1:7">
      <c r="A282" s="90">
        <f t="shared" si="15"/>
        <v>3.0599999999999987</v>
      </c>
      <c r="B282" s="122" t="s">
        <v>508</v>
      </c>
      <c r="E282" s="88"/>
    </row>
    <row r="283" spans="1:7">
      <c r="A283" s="90">
        <f t="shared" si="15"/>
        <v>3.0699999999999985</v>
      </c>
      <c r="B283" s="122" t="s">
        <v>507</v>
      </c>
      <c r="E283" s="88"/>
    </row>
    <row r="284" spans="1:7">
      <c r="A284" s="90">
        <f t="shared" si="15"/>
        <v>3.0799999999999983</v>
      </c>
      <c r="B284" s="136" t="s">
        <v>506</v>
      </c>
      <c r="E284" s="88"/>
    </row>
    <row r="285" spans="1:7">
      <c r="A285" s="90">
        <f t="shared" si="15"/>
        <v>3.0899999999999981</v>
      </c>
      <c r="B285" s="137" t="s">
        <v>505</v>
      </c>
      <c r="E285" s="88"/>
    </row>
    <row r="286" spans="1:7">
      <c r="A286" s="90">
        <f t="shared" si="15"/>
        <v>3.0999999999999979</v>
      </c>
      <c r="B286" s="137" t="s">
        <v>504</v>
      </c>
      <c r="E286" s="88"/>
    </row>
    <row r="287" spans="1:7">
      <c r="A287" s="90">
        <f t="shared" si="15"/>
        <v>3.1099999999999977</v>
      </c>
      <c r="B287" s="136" t="s">
        <v>503</v>
      </c>
      <c r="E287" s="88"/>
    </row>
    <row r="288" spans="1:7">
      <c r="A288" s="109"/>
      <c r="B288" s="102"/>
    </row>
    <row r="289" spans="1:7">
      <c r="A289" s="97">
        <v>4</v>
      </c>
      <c r="B289" s="111" t="s">
        <v>839</v>
      </c>
      <c r="C289" s="95" t="s">
        <v>7</v>
      </c>
      <c r="D289" s="95"/>
      <c r="E289" s="95">
        <v>1</v>
      </c>
      <c r="F289" s="94"/>
      <c r="G289" s="93">
        <f>F289*E289</f>
        <v>0</v>
      </c>
    </row>
    <row r="290" spans="1:7">
      <c r="A290" s="92">
        <v>4</v>
      </c>
      <c r="B290" s="89" t="s">
        <v>874</v>
      </c>
      <c r="E290" s="88"/>
    </row>
    <row r="291" spans="1:7">
      <c r="A291" s="90">
        <f t="shared" ref="A291:A306" si="16">A290+0.01</f>
        <v>4.01</v>
      </c>
      <c r="B291" s="89" t="s">
        <v>873</v>
      </c>
      <c r="E291" s="88"/>
    </row>
    <row r="292" spans="1:7">
      <c r="A292" s="90">
        <f t="shared" si="16"/>
        <v>4.0199999999999996</v>
      </c>
      <c r="B292" s="89" t="s">
        <v>872</v>
      </c>
      <c r="E292" s="88"/>
    </row>
    <row r="293" spans="1:7">
      <c r="A293" s="90">
        <f t="shared" si="16"/>
        <v>4.0299999999999994</v>
      </c>
      <c r="B293" s="89" t="s">
        <v>871</v>
      </c>
      <c r="E293" s="88"/>
    </row>
    <row r="294" spans="1:7">
      <c r="A294" s="90">
        <f t="shared" si="16"/>
        <v>4.0399999999999991</v>
      </c>
      <c r="B294" s="89" t="s">
        <v>870</v>
      </c>
      <c r="E294" s="88"/>
    </row>
    <row r="295" spans="1:7" ht="25.5">
      <c r="A295" s="90">
        <f t="shared" si="16"/>
        <v>4.0499999999999989</v>
      </c>
      <c r="B295" s="121" t="s">
        <v>869</v>
      </c>
      <c r="E295" s="88"/>
    </row>
    <row r="296" spans="1:7">
      <c r="A296" s="90">
        <f t="shared" si="16"/>
        <v>4.0599999999999987</v>
      </c>
      <c r="B296" s="89" t="s">
        <v>773</v>
      </c>
      <c r="E296" s="88"/>
    </row>
    <row r="297" spans="1:7" ht="25.5">
      <c r="A297" s="90">
        <f t="shared" si="16"/>
        <v>4.0699999999999985</v>
      </c>
      <c r="B297" s="89" t="s">
        <v>772</v>
      </c>
      <c r="E297" s="88"/>
    </row>
    <row r="298" spans="1:7">
      <c r="A298" s="90">
        <f t="shared" si="16"/>
        <v>4.0799999999999983</v>
      </c>
      <c r="B298" s="120" t="s">
        <v>596</v>
      </c>
      <c r="E298" s="88"/>
    </row>
    <row r="299" spans="1:7">
      <c r="A299" s="90">
        <f t="shared" si="16"/>
        <v>4.0899999999999981</v>
      </c>
      <c r="B299" s="159" t="s">
        <v>595</v>
      </c>
      <c r="E299" s="88"/>
    </row>
    <row r="300" spans="1:7">
      <c r="A300" s="90">
        <f t="shared" si="16"/>
        <v>4.0999999999999979</v>
      </c>
      <c r="B300" s="159" t="s">
        <v>594</v>
      </c>
      <c r="E300" s="88"/>
    </row>
    <row r="301" spans="1:7">
      <c r="A301" s="90">
        <f t="shared" si="16"/>
        <v>4.1099999999999977</v>
      </c>
      <c r="B301" s="148" t="s">
        <v>771</v>
      </c>
      <c r="E301" s="88"/>
    </row>
    <row r="302" spans="1:7">
      <c r="A302" s="90">
        <f t="shared" si="16"/>
        <v>4.1199999999999974</v>
      </c>
      <c r="B302" s="89" t="s">
        <v>868</v>
      </c>
      <c r="E302" s="88"/>
    </row>
    <row r="303" spans="1:7">
      <c r="A303" s="90">
        <f t="shared" si="16"/>
        <v>4.1299999999999972</v>
      </c>
      <c r="B303" s="116" t="s">
        <v>867</v>
      </c>
      <c r="E303" s="88"/>
    </row>
    <row r="304" spans="1:7">
      <c r="A304" s="90">
        <f t="shared" si="16"/>
        <v>4.139999999999997</v>
      </c>
      <c r="B304" s="89" t="s">
        <v>866</v>
      </c>
      <c r="E304" s="88"/>
    </row>
    <row r="305" spans="1:7">
      <c r="A305" s="90">
        <f t="shared" si="16"/>
        <v>4.1499999999999968</v>
      </c>
      <c r="B305" s="89" t="s">
        <v>480</v>
      </c>
      <c r="E305" s="88"/>
    </row>
    <row r="306" spans="1:7">
      <c r="A306" s="90">
        <f t="shared" si="16"/>
        <v>4.1599999999999966</v>
      </c>
      <c r="B306" s="89" t="s">
        <v>865</v>
      </c>
      <c r="E306" s="88"/>
    </row>
    <row r="307" spans="1:7">
      <c r="A307" s="109"/>
      <c r="B307" s="102"/>
    </row>
    <row r="308" spans="1:7">
      <c r="A308" s="97">
        <v>5</v>
      </c>
      <c r="B308" s="160" t="s">
        <v>899</v>
      </c>
      <c r="C308" s="95" t="s">
        <v>7</v>
      </c>
      <c r="D308" s="95"/>
      <c r="E308" s="95">
        <v>1</v>
      </c>
      <c r="F308" s="94"/>
      <c r="G308" s="93">
        <f>F308*E308</f>
        <v>0</v>
      </c>
    </row>
    <row r="309" spans="1:7">
      <c r="A309" s="92">
        <v>5</v>
      </c>
      <c r="B309" s="163" t="s">
        <v>640</v>
      </c>
      <c r="E309" s="88"/>
    </row>
    <row r="310" spans="1:7">
      <c r="A310" s="90">
        <f t="shared" ref="A310:A315" si="17">A309+0.01</f>
        <v>5.01</v>
      </c>
      <c r="B310" s="163" t="s">
        <v>511</v>
      </c>
      <c r="E310" s="88"/>
    </row>
    <row r="311" spans="1:7">
      <c r="A311" s="90">
        <f t="shared" si="17"/>
        <v>5.0199999999999996</v>
      </c>
      <c r="B311" s="163" t="s">
        <v>898</v>
      </c>
      <c r="E311" s="88"/>
    </row>
    <row r="312" spans="1:7">
      <c r="A312" s="90">
        <f t="shared" si="17"/>
        <v>5.0299999999999994</v>
      </c>
      <c r="B312" s="163" t="s">
        <v>897</v>
      </c>
      <c r="E312" s="88"/>
    </row>
    <row r="313" spans="1:7">
      <c r="A313" s="90">
        <f t="shared" si="17"/>
        <v>5.0399999999999991</v>
      </c>
      <c r="B313" s="163" t="s">
        <v>896</v>
      </c>
      <c r="E313" s="88"/>
    </row>
    <row r="314" spans="1:7">
      <c r="A314" s="90">
        <f t="shared" si="17"/>
        <v>5.0499999999999989</v>
      </c>
      <c r="B314" s="163" t="s">
        <v>635</v>
      </c>
      <c r="E314" s="88"/>
    </row>
    <row r="315" spans="1:7">
      <c r="A315" s="90">
        <f t="shared" si="17"/>
        <v>5.0599999999999987</v>
      </c>
      <c r="B315" s="163" t="s">
        <v>895</v>
      </c>
      <c r="E315" s="88"/>
    </row>
    <row r="316" spans="1:7">
      <c r="A316" s="109"/>
      <c r="B316" s="102"/>
    </row>
    <row r="317" spans="1:7">
      <c r="A317" s="101" t="s">
        <v>894</v>
      </c>
      <c r="B317" s="100" t="s">
        <v>893</v>
      </c>
      <c r="C317" s="99"/>
      <c r="D317" s="99"/>
      <c r="E317" s="99"/>
      <c r="F317" s="99"/>
      <c r="G317" s="98"/>
    </row>
    <row r="318" spans="1:7">
      <c r="A318" s="97">
        <v>1</v>
      </c>
      <c r="B318" s="96" t="s">
        <v>892</v>
      </c>
      <c r="C318" s="95" t="s">
        <v>7</v>
      </c>
      <c r="D318" s="95"/>
      <c r="E318" s="95">
        <v>1</v>
      </c>
      <c r="F318" s="94"/>
      <c r="G318" s="93">
        <f>F318*E318</f>
        <v>0</v>
      </c>
    </row>
    <row r="319" spans="1:7">
      <c r="A319" s="92">
        <v>1</v>
      </c>
      <c r="B319" s="89" t="s">
        <v>891</v>
      </c>
      <c r="E319" s="88"/>
    </row>
    <row r="320" spans="1:7">
      <c r="A320" s="90">
        <f t="shared" ref="A320:A325" si="18">A319+0.01</f>
        <v>1.01</v>
      </c>
      <c r="B320" s="89" t="s">
        <v>890</v>
      </c>
      <c r="E320" s="88"/>
    </row>
    <row r="321" spans="1:7">
      <c r="A321" s="90">
        <f t="shared" si="18"/>
        <v>1.02</v>
      </c>
      <c r="B321" s="89" t="s">
        <v>889</v>
      </c>
      <c r="E321" s="88"/>
    </row>
    <row r="322" spans="1:7">
      <c r="A322" s="90">
        <f t="shared" si="18"/>
        <v>1.03</v>
      </c>
      <c r="B322" s="89" t="s">
        <v>888</v>
      </c>
      <c r="E322" s="88"/>
    </row>
    <row r="323" spans="1:7">
      <c r="A323" s="90">
        <f t="shared" si="18"/>
        <v>1.04</v>
      </c>
      <c r="B323" s="89" t="s">
        <v>887</v>
      </c>
      <c r="E323" s="88"/>
    </row>
    <row r="324" spans="1:7">
      <c r="A324" s="90">
        <f t="shared" si="18"/>
        <v>1.05</v>
      </c>
      <c r="B324" s="89" t="s">
        <v>886</v>
      </c>
      <c r="E324" s="88"/>
    </row>
    <row r="325" spans="1:7">
      <c r="A325" s="90">
        <f t="shared" si="18"/>
        <v>1.06</v>
      </c>
      <c r="B325" s="89" t="s">
        <v>885</v>
      </c>
      <c r="E325" s="88"/>
    </row>
    <row r="326" spans="1:7">
      <c r="B326" s="102"/>
    </row>
    <row r="327" spans="1:7">
      <c r="A327" s="101" t="s">
        <v>884</v>
      </c>
      <c r="B327" s="100" t="s">
        <v>883</v>
      </c>
      <c r="C327" s="99"/>
      <c r="D327" s="99"/>
      <c r="E327" s="99"/>
      <c r="F327" s="99"/>
      <c r="G327" s="98"/>
    </row>
    <row r="328" spans="1:7">
      <c r="A328" s="97">
        <v>1</v>
      </c>
      <c r="B328" s="96" t="s">
        <v>699</v>
      </c>
      <c r="C328" s="95" t="s">
        <v>7</v>
      </c>
      <c r="D328" s="95"/>
      <c r="E328" s="95">
        <v>1</v>
      </c>
      <c r="F328" s="94"/>
      <c r="G328" s="93">
        <f>F328*E328</f>
        <v>0</v>
      </c>
    </row>
    <row r="329" spans="1:7">
      <c r="A329" s="92">
        <v>1</v>
      </c>
      <c r="B329" s="89" t="s">
        <v>698</v>
      </c>
      <c r="E329" s="88"/>
    </row>
    <row r="330" spans="1:7">
      <c r="A330" s="90">
        <f t="shared" ref="A330:A337" si="19">A329+0.01</f>
        <v>1.01</v>
      </c>
      <c r="B330" s="89" t="s">
        <v>697</v>
      </c>
      <c r="E330" s="88"/>
    </row>
    <row r="331" spans="1:7">
      <c r="A331" s="90">
        <f t="shared" si="19"/>
        <v>1.02</v>
      </c>
      <c r="B331" s="89" t="s">
        <v>696</v>
      </c>
      <c r="E331" s="88"/>
    </row>
    <row r="332" spans="1:7">
      <c r="A332" s="90">
        <f t="shared" si="19"/>
        <v>1.03</v>
      </c>
      <c r="B332" s="89" t="s">
        <v>695</v>
      </c>
      <c r="E332" s="88"/>
    </row>
    <row r="333" spans="1:7">
      <c r="A333" s="90">
        <f t="shared" si="19"/>
        <v>1.04</v>
      </c>
      <c r="B333" s="89" t="s">
        <v>694</v>
      </c>
      <c r="E333" s="88"/>
    </row>
    <row r="334" spans="1:7">
      <c r="A334" s="90">
        <f t="shared" si="19"/>
        <v>1.05</v>
      </c>
      <c r="B334" s="89" t="s">
        <v>693</v>
      </c>
      <c r="E334" s="88"/>
    </row>
    <row r="335" spans="1:7">
      <c r="A335" s="90">
        <f t="shared" si="19"/>
        <v>1.06</v>
      </c>
      <c r="B335" s="89" t="s">
        <v>692</v>
      </c>
      <c r="E335" s="88"/>
    </row>
    <row r="336" spans="1:7">
      <c r="A336" s="90">
        <f t="shared" si="19"/>
        <v>1.07</v>
      </c>
      <c r="B336" s="89" t="s">
        <v>691</v>
      </c>
      <c r="E336" s="88"/>
    </row>
    <row r="337" spans="1:7">
      <c r="A337" s="90">
        <f t="shared" si="19"/>
        <v>1.08</v>
      </c>
      <c r="B337" s="89" t="s">
        <v>690</v>
      </c>
      <c r="E337" s="88"/>
    </row>
    <row r="338" spans="1:7">
      <c r="B338" s="102"/>
    </row>
    <row r="339" spans="1:7">
      <c r="A339" s="101" t="s">
        <v>882</v>
      </c>
      <c r="B339" s="100" t="s">
        <v>881</v>
      </c>
      <c r="C339" s="99"/>
      <c r="D339" s="99"/>
      <c r="E339" s="99"/>
      <c r="F339" s="99"/>
      <c r="G339" s="98"/>
    </row>
    <row r="340" spans="1:7">
      <c r="A340" s="97">
        <v>1</v>
      </c>
      <c r="B340" s="96" t="s">
        <v>715</v>
      </c>
      <c r="C340" s="95" t="s">
        <v>7</v>
      </c>
      <c r="D340" s="95"/>
      <c r="E340" s="95">
        <v>1</v>
      </c>
      <c r="F340" s="94"/>
      <c r="G340" s="93">
        <f>F340*E340</f>
        <v>0</v>
      </c>
    </row>
    <row r="341" spans="1:7">
      <c r="A341" s="92">
        <v>1</v>
      </c>
      <c r="B341" s="89" t="s">
        <v>667</v>
      </c>
      <c r="E341" s="88"/>
    </row>
    <row r="342" spans="1:7">
      <c r="A342" s="90">
        <f t="shared" ref="A342:A364" si="20">A341+0.01</f>
        <v>1.01</v>
      </c>
      <c r="B342" s="89" t="s">
        <v>666</v>
      </c>
      <c r="E342" s="88"/>
    </row>
    <row r="343" spans="1:7">
      <c r="A343" s="90">
        <f t="shared" si="20"/>
        <v>1.02</v>
      </c>
      <c r="B343" s="89" t="s">
        <v>665</v>
      </c>
      <c r="E343" s="88"/>
    </row>
    <row r="344" spans="1:7">
      <c r="A344" s="90">
        <f t="shared" si="20"/>
        <v>1.03</v>
      </c>
      <c r="B344" s="89" t="s">
        <v>714</v>
      </c>
      <c r="E344" s="88"/>
    </row>
    <row r="345" spans="1:7" ht="15">
      <c r="A345" s="90">
        <f t="shared" si="20"/>
        <v>1.04</v>
      </c>
      <c r="B345" s="89" t="s">
        <v>713</v>
      </c>
      <c r="E345" s="88"/>
    </row>
    <row r="346" spans="1:7">
      <c r="A346" s="90">
        <f t="shared" si="20"/>
        <v>1.05</v>
      </c>
      <c r="B346" s="89" t="s">
        <v>662</v>
      </c>
      <c r="E346" s="88"/>
    </row>
    <row r="347" spans="1:7">
      <c r="A347" s="90">
        <f t="shared" si="20"/>
        <v>1.06</v>
      </c>
      <c r="B347" s="89" t="s">
        <v>712</v>
      </c>
      <c r="E347" s="88"/>
    </row>
    <row r="348" spans="1:7">
      <c r="A348" s="90">
        <f t="shared" si="20"/>
        <v>1.07</v>
      </c>
      <c r="B348" s="89" t="s">
        <v>661</v>
      </c>
      <c r="E348" s="88"/>
    </row>
    <row r="349" spans="1:7">
      <c r="A349" s="90">
        <f t="shared" si="20"/>
        <v>1.08</v>
      </c>
      <c r="B349" s="89" t="s">
        <v>711</v>
      </c>
      <c r="E349" s="88"/>
    </row>
    <row r="350" spans="1:7">
      <c r="A350" s="90">
        <f t="shared" si="20"/>
        <v>1.0900000000000001</v>
      </c>
      <c r="B350" s="89" t="s">
        <v>659</v>
      </c>
      <c r="E350" s="88"/>
    </row>
    <row r="351" spans="1:7">
      <c r="A351" s="90">
        <f t="shared" si="20"/>
        <v>1.1000000000000001</v>
      </c>
      <c r="B351" s="89" t="s">
        <v>710</v>
      </c>
      <c r="E351" s="88"/>
    </row>
    <row r="352" spans="1:7">
      <c r="A352" s="90">
        <f t="shared" si="20"/>
        <v>1.1100000000000001</v>
      </c>
      <c r="B352" s="89" t="s">
        <v>709</v>
      </c>
      <c r="E352" s="88"/>
    </row>
    <row r="353" spans="1:7">
      <c r="A353" s="90">
        <f t="shared" si="20"/>
        <v>1.1200000000000001</v>
      </c>
      <c r="B353" s="89" t="s">
        <v>708</v>
      </c>
      <c r="E353" s="88"/>
    </row>
    <row r="354" spans="1:7">
      <c r="A354" s="90">
        <f t="shared" si="20"/>
        <v>1.1300000000000001</v>
      </c>
      <c r="B354" s="89" t="s">
        <v>707</v>
      </c>
      <c r="E354" s="88"/>
    </row>
    <row r="355" spans="1:7">
      <c r="A355" s="90">
        <f t="shared" si="20"/>
        <v>1.1400000000000001</v>
      </c>
      <c r="B355" s="89" t="s">
        <v>656</v>
      </c>
      <c r="E355" s="88"/>
    </row>
    <row r="356" spans="1:7">
      <c r="A356" s="90">
        <f t="shared" si="20"/>
        <v>1.1500000000000001</v>
      </c>
      <c r="B356" s="89" t="s">
        <v>706</v>
      </c>
      <c r="E356" s="88"/>
    </row>
    <row r="357" spans="1:7">
      <c r="A357" s="90">
        <f t="shared" si="20"/>
        <v>1.1600000000000001</v>
      </c>
      <c r="B357" s="89" t="s">
        <v>654</v>
      </c>
      <c r="E357" s="88"/>
    </row>
    <row r="358" spans="1:7">
      <c r="A358" s="90">
        <f t="shared" si="20"/>
        <v>1.1700000000000002</v>
      </c>
      <c r="B358" s="89" t="s">
        <v>653</v>
      </c>
      <c r="E358" s="88"/>
    </row>
    <row r="359" spans="1:7">
      <c r="A359" s="90">
        <f t="shared" si="20"/>
        <v>1.1800000000000002</v>
      </c>
      <c r="B359" s="89" t="s">
        <v>652</v>
      </c>
      <c r="E359" s="88"/>
    </row>
    <row r="360" spans="1:7">
      <c r="A360" s="90">
        <f t="shared" si="20"/>
        <v>1.1900000000000002</v>
      </c>
      <c r="B360" s="89" t="s">
        <v>650</v>
      </c>
      <c r="E360" s="88"/>
    </row>
    <row r="361" spans="1:7">
      <c r="A361" s="90">
        <f t="shared" si="20"/>
        <v>1.2000000000000002</v>
      </c>
      <c r="B361" s="89" t="s">
        <v>705</v>
      </c>
      <c r="E361" s="88"/>
    </row>
    <row r="362" spans="1:7">
      <c r="A362" s="90">
        <f t="shared" si="20"/>
        <v>1.2100000000000002</v>
      </c>
      <c r="B362" s="89" t="s">
        <v>704</v>
      </c>
      <c r="E362" s="88"/>
    </row>
    <row r="363" spans="1:7">
      <c r="A363" s="90">
        <f t="shared" si="20"/>
        <v>1.2200000000000002</v>
      </c>
      <c r="B363" s="89" t="s">
        <v>703</v>
      </c>
      <c r="E363" s="88"/>
    </row>
    <row r="364" spans="1:7">
      <c r="A364" s="90">
        <f t="shared" si="20"/>
        <v>1.2300000000000002</v>
      </c>
      <c r="B364" s="89" t="s">
        <v>702</v>
      </c>
      <c r="E364" s="88"/>
    </row>
    <row r="365" spans="1:7">
      <c r="B365" s="102"/>
    </row>
    <row r="366" spans="1:7">
      <c r="A366" s="97">
        <v>2</v>
      </c>
      <c r="B366" s="96" t="s">
        <v>648</v>
      </c>
      <c r="C366" s="95" t="s">
        <v>7</v>
      </c>
      <c r="D366" s="95"/>
      <c r="E366" s="95">
        <v>1</v>
      </c>
      <c r="F366" s="94"/>
      <c r="G366" s="93">
        <f>F366*E366</f>
        <v>0</v>
      </c>
    </row>
    <row r="367" spans="1:7">
      <c r="A367" s="92">
        <v>2</v>
      </c>
      <c r="B367" s="89" t="s">
        <v>647</v>
      </c>
      <c r="E367" s="88"/>
    </row>
    <row r="368" spans="1:7">
      <c r="A368" s="90">
        <f>A367+0.01</f>
        <v>2.0099999999999998</v>
      </c>
      <c r="B368" s="89" t="s">
        <v>646</v>
      </c>
      <c r="E368" s="88"/>
    </row>
    <row r="369" spans="1:7">
      <c r="A369" s="90">
        <f>A368+0.01</f>
        <v>2.0199999999999996</v>
      </c>
      <c r="B369" s="89" t="s">
        <v>645</v>
      </c>
      <c r="E369" s="88"/>
    </row>
    <row r="370" spans="1:7">
      <c r="A370" s="109"/>
      <c r="B370" s="102"/>
    </row>
    <row r="371" spans="1:7">
      <c r="A371" s="97">
        <v>3</v>
      </c>
      <c r="B371" s="134" t="s">
        <v>553</v>
      </c>
      <c r="C371" s="95" t="s">
        <v>7</v>
      </c>
      <c r="D371" s="95"/>
      <c r="E371" s="95">
        <v>1</v>
      </c>
      <c r="F371" s="94"/>
      <c r="G371" s="93">
        <f>F371*E371</f>
        <v>0</v>
      </c>
    </row>
    <row r="372" spans="1:7">
      <c r="A372" s="92">
        <v>3</v>
      </c>
      <c r="B372" s="89" t="s">
        <v>552</v>
      </c>
      <c r="E372" s="88"/>
    </row>
    <row r="373" spans="1:7">
      <c r="A373" s="90">
        <f t="shared" ref="A373:A388" si="21">A372+0.01</f>
        <v>3.01</v>
      </c>
      <c r="B373" s="89" t="s">
        <v>551</v>
      </c>
      <c r="E373" s="88"/>
    </row>
    <row r="374" spans="1:7">
      <c r="A374" s="90">
        <f t="shared" si="21"/>
        <v>3.0199999999999996</v>
      </c>
      <c r="B374" s="126" t="s">
        <v>550</v>
      </c>
      <c r="E374" s="88"/>
    </row>
    <row r="375" spans="1:7">
      <c r="A375" s="90">
        <f t="shared" si="21"/>
        <v>3.0299999999999994</v>
      </c>
      <c r="B375" s="126" t="s">
        <v>549</v>
      </c>
      <c r="E375" s="88"/>
    </row>
    <row r="376" spans="1:7">
      <c r="A376" s="90">
        <f t="shared" si="21"/>
        <v>3.0399999999999991</v>
      </c>
      <c r="B376" s="126" t="s">
        <v>548</v>
      </c>
      <c r="E376" s="88"/>
    </row>
    <row r="377" spans="1:7">
      <c r="A377" s="90">
        <f t="shared" si="21"/>
        <v>3.0499999999999989</v>
      </c>
      <c r="B377" s="126" t="s">
        <v>547</v>
      </c>
      <c r="E377" s="88"/>
    </row>
    <row r="378" spans="1:7">
      <c r="A378" s="90">
        <f t="shared" si="21"/>
        <v>3.0599999999999987</v>
      </c>
      <c r="B378" s="89" t="s">
        <v>546</v>
      </c>
      <c r="E378" s="88"/>
    </row>
    <row r="379" spans="1:7">
      <c r="A379" s="90">
        <f t="shared" si="21"/>
        <v>3.0699999999999985</v>
      </c>
      <c r="B379" s="89" t="s">
        <v>545</v>
      </c>
      <c r="E379" s="88"/>
    </row>
    <row r="380" spans="1:7">
      <c r="A380" s="90">
        <f t="shared" si="21"/>
        <v>3.0799999999999983</v>
      </c>
      <c r="B380" s="89" t="s">
        <v>544</v>
      </c>
      <c r="E380" s="88"/>
    </row>
    <row r="381" spans="1:7">
      <c r="A381" s="90">
        <f t="shared" si="21"/>
        <v>3.0899999999999981</v>
      </c>
      <c r="B381" s="126" t="s">
        <v>543</v>
      </c>
      <c r="E381" s="88"/>
    </row>
    <row r="382" spans="1:7">
      <c r="A382" s="90">
        <f t="shared" si="21"/>
        <v>3.0999999999999979</v>
      </c>
      <c r="B382" s="126" t="s">
        <v>542</v>
      </c>
      <c r="E382" s="88"/>
    </row>
    <row r="383" spans="1:7">
      <c r="A383" s="90">
        <f t="shared" si="21"/>
        <v>3.1099999999999977</v>
      </c>
      <c r="B383" s="126" t="s">
        <v>541</v>
      </c>
      <c r="E383" s="88"/>
    </row>
    <row r="384" spans="1:7">
      <c r="A384" s="90">
        <f t="shared" si="21"/>
        <v>3.1199999999999974</v>
      </c>
      <c r="B384" s="89" t="s">
        <v>540</v>
      </c>
      <c r="E384" s="88"/>
    </row>
    <row r="385" spans="1:7" s="103" customFormat="1">
      <c r="A385" s="90">
        <f t="shared" si="21"/>
        <v>3.1299999999999972</v>
      </c>
      <c r="B385" s="89" t="s">
        <v>539</v>
      </c>
      <c r="C385" s="79"/>
      <c r="D385" s="79"/>
      <c r="E385" s="88"/>
      <c r="F385" s="79"/>
      <c r="G385" s="78"/>
    </row>
    <row r="386" spans="1:7">
      <c r="A386" s="90">
        <f t="shared" si="21"/>
        <v>3.139999999999997</v>
      </c>
      <c r="B386" s="89" t="s">
        <v>538</v>
      </c>
      <c r="E386" s="88"/>
    </row>
    <row r="387" spans="1:7">
      <c r="A387" s="90">
        <f t="shared" si="21"/>
        <v>3.1499999999999968</v>
      </c>
      <c r="B387" s="89" t="s">
        <v>537</v>
      </c>
      <c r="E387" s="88"/>
    </row>
    <row r="388" spans="1:7">
      <c r="A388" s="90">
        <f t="shared" si="21"/>
        <v>3.1599999999999966</v>
      </c>
      <c r="B388" s="89" t="s">
        <v>536</v>
      </c>
      <c r="E388" s="88"/>
    </row>
    <row r="389" spans="1:7">
      <c r="A389" s="109"/>
      <c r="B389" s="102"/>
    </row>
    <row r="390" spans="1:7">
      <c r="A390" s="108"/>
      <c r="B390" s="107" t="s">
        <v>880</v>
      </c>
      <c r="C390" s="105"/>
      <c r="D390" s="105"/>
      <c r="E390" s="106"/>
      <c r="F390" s="105"/>
      <c r="G390" s="104"/>
    </row>
    <row r="391" spans="1:7">
      <c r="A391" s="101" t="s">
        <v>879</v>
      </c>
      <c r="B391" s="100" t="s">
        <v>878</v>
      </c>
      <c r="C391" s="99"/>
      <c r="D391" s="99"/>
      <c r="E391" s="99"/>
      <c r="F391" s="99"/>
      <c r="G391" s="98"/>
    </row>
    <row r="392" spans="1:7">
      <c r="A392" s="97">
        <v>1</v>
      </c>
      <c r="B392" s="96" t="s">
        <v>715</v>
      </c>
      <c r="C392" s="95" t="s">
        <v>7</v>
      </c>
      <c r="D392" s="95"/>
      <c r="E392" s="95">
        <v>1</v>
      </c>
      <c r="F392" s="94"/>
      <c r="G392" s="93">
        <f>F392*E392</f>
        <v>0</v>
      </c>
    </row>
    <row r="393" spans="1:7">
      <c r="A393" s="92">
        <v>1</v>
      </c>
      <c r="B393" s="89" t="s">
        <v>667</v>
      </c>
      <c r="E393" s="88"/>
    </row>
    <row r="394" spans="1:7">
      <c r="A394" s="90">
        <f t="shared" ref="A394:A416" si="22">A393+0.01</f>
        <v>1.01</v>
      </c>
      <c r="B394" s="89" t="s">
        <v>666</v>
      </c>
      <c r="E394" s="88"/>
    </row>
    <row r="395" spans="1:7">
      <c r="A395" s="90">
        <f t="shared" si="22"/>
        <v>1.02</v>
      </c>
      <c r="B395" s="89" t="s">
        <v>665</v>
      </c>
      <c r="E395" s="88"/>
    </row>
    <row r="396" spans="1:7">
      <c r="A396" s="90">
        <f t="shared" si="22"/>
        <v>1.03</v>
      </c>
      <c r="B396" s="89" t="s">
        <v>714</v>
      </c>
      <c r="E396" s="88"/>
    </row>
    <row r="397" spans="1:7" ht="15">
      <c r="A397" s="90">
        <f t="shared" si="22"/>
        <v>1.04</v>
      </c>
      <c r="B397" s="89" t="s">
        <v>713</v>
      </c>
      <c r="E397" s="88"/>
    </row>
    <row r="398" spans="1:7">
      <c r="A398" s="90">
        <f t="shared" si="22"/>
        <v>1.05</v>
      </c>
      <c r="B398" s="89" t="s">
        <v>662</v>
      </c>
      <c r="E398" s="88"/>
    </row>
    <row r="399" spans="1:7">
      <c r="A399" s="90">
        <f t="shared" si="22"/>
        <v>1.06</v>
      </c>
      <c r="B399" s="89" t="s">
        <v>712</v>
      </c>
      <c r="E399" s="88"/>
    </row>
    <row r="400" spans="1:7">
      <c r="A400" s="90">
        <f t="shared" si="22"/>
        <v>1.07</v>
      </c>
      <c r="B400" s="89" t="s">
        <v>661</v>
      </c>
      <c r="E400" s="88"/>
    </row>
    <row r="401" spans="1:5">
      <c r="A401" s="90">
        <f t="shared" si="22"/>
        <v>1.08</v>
      </c>
      <c r="B401" s="89" t="s">
        <v>711</v>
      </c>
      <c r="E401" s="88"/>
    </row>
    <row r="402" spans="1:5">
      <c r="A402" s="90">
        <f t="shared" si="22"/>
        <v>1.0900000000000001</v>
      </c>
      <c r="B402" s="89" t="s">
        <v>659</v>
      </c>
      <c r="E402" s="88"/>
    </row>
    <row r="403" spans="1:5">
      <c r="A403" s="90">
        <f t="shared" si="22"/>
        <v>1.1000000000000001</v>
      </c>
      <c r="B403" s="89" t="s">
        <v>710</v>
      </c>
      <c r="E403" s="88"/>
    </row>
    <row r="404" spans="1:5">
      <c r="A404" s="90">
        <f t="shared" si="22"/>
        <v>1.1100000000000001</v>
      </c>
      <c r="B404" s="89" t="s">
        <v>709</v>
      </c>
      <c r="E404" s="88"/>
    </row>
    <row r="405" spans="1:5">
      <c r="A405" s="90">
        <f t="shared" si="22"/>
        <v>1.1200000000000001</v>
      </c>
      <c r="B405" s="89" t="s">
        <v>708</v>
      </c>
      <c r="E405" s="88"/>
    </row>
    <row r="406" spans="1:5">
      <c r="A406" s="90">
        <f t="shared" si="22"/>
        <v>1.1300000000000001</v>
      </c>
      <c r="B406" s="89" t="s">
        <v>707</v>
      </c>
      <c r="E406" s="88"/>
    </row>
    <row r="407" spans="1:5">
      <c r="A407" s="90">
        <f t="shared" si="22"/>
        <v>1.1400000000000001</v>
      </c>
      <c r="B407" s="89" t="s">
        <v>656</v>
      </c>
      <c r="E407" s="88"/>
    </row>
    <row r="408" spans="1:5">
      <c r="A408" s="90">
        <f t="shared" si="22"/>
        <v>1.1500000000000001</v>
      </c>
      <c r="B408" s="89" t="s">
        <v>706</v>
      </c>
      <c r="E408" s="88"/>
    </row>
    <row r="409" spans="1:5">
      <c r="A409" s="90">
        <f t="shared" si="22"/>
        <v>1.1600000000000001</v>
      </c>
      <c r="B409" s="89" t="s">
        <v>654</v>
      </c>
      <c r="E409" s="88"/>
    </row>
    <row r="410" spans="1:5">
      <c r="A410" s="90">
        <f t="shared" si="22"/>
        <v>1.1700000000000002</v>
      </c>
      <c r="B410" s="89" t="s">
        <v>653</v>
      </c>
      <c r="E410" s="88"/>
    </row>
    <row r="411" spans="1:5">
      <c r="A411" s="90">
        <f t="shared" si="22"/>
        <v>1.1800000000000002</v>
      </c>
      <c r="B411" s="89" t="s">
        <v>652</v>
      </c>
      <c r="E411" s="88"/>
    </row>
    <row r="412" spans="1:5">
      <c r="A412" s="90">
        <f t="shared" si="22"/>
        <v>1.1900000000000002</v>
      </c>
      <c r="B412" s="89" t="s">
        <v>650</v>
      </c>
      <c r="E412" s="88"/>
    </row>
    <row r="413" spans="1:5">
      <c r="A413" s="90">
        <f t="shared" si="22"/>
        <v>1.2000000000000002</v>
      </c>
      <c r="B413" s="89" t="s">
        <v>705</v>
      </c>
      <c r="E413" s="88"/>
    </row>
    <row r="414" spans="1:5">
      <c r="A414" s="90">
        <f t="shared" si="22"/>
        <v>1.2100000000000002</v>
      </c>
      <c r="B414" s="89" t="s">
        <v>704</v>
      </c>
      <c r="E414" s="88"/>
    </row>
    <row r="415" spans="1:5">
      <c r="A415" s="90">
        <f t="shared" si="22"/>
        <v>1.2200000000000002</v>
      </c>
      <c r="B415" s="89" t="s">
        <v>703</v>
      </c>
      <c r="E415" s="88"/>
    </row>
    <row r="416" spans="1:5">
      <c r="A416" s="90">
        <f t="shared" si="22"/>
        <v>1.2300000000000002</v>
      </c>
      <c r="B416" s="89" t="s">
        <v>702</v>
      </c>
      <c r="E416" s="88"/>
    </row>
    <row r="417" spans="1:7">
      <c r="B417" s="102"/>
    </row>
    <row r="418" spans="1:7">
      <c r="A418" s="97">
        <v>2</v>
      </c>
      <c r="B418" s="96" t="s">
        <v>648</v>
      </c>
      <c r="C418" s="95" t="s">
        <v>7</v>
      </c>
      <c r="D418" s="95"/>
      <c r="E418" s="95">
        <v>1</v>
      </c>
      <c r="F418" s="94"/>
      <c r="G418" s="93">
        <f>F418*E418</f>
        <v>0</v>
      </c>
    </row>
    <row r="419" spans="1:7">
      <c r="A419" s="92">
        <v>2</v>
      </c>
      <c r="B419" s="89" t="s">
        <v>647</v>
      </c>
      <c r="E419" s="88"/>
    </row>
    <row r="420" spans="1:7">
      <c r="A420" s="90">
        <f>A419+0.01</f>
        <v>2.0099999999999998</v>
      </c>
      <c r="B420" s="89" t="s">
        <v>646</v>
      </c>
      <c r="E420" s="88"/>
    </row>
    <row r="421" spans="1:7">
      <c r="A421" s="90">
        <f>A420+0.01</f>
        <v>2.0199999999999996</v>
      </c>
      <c r="B421" s="89" t="s">
        <v>645</v>
      </c>
      <c r="E421" s="88"/>
    </row>
    <row r="422" spans="1:7">
      <c r="A422" s="109"/>
      <c r="B422" s="102"/>
    </row>
    <row r="423" spans="1:7">
      <c r="A423" s="97">
        <v>3</v>
      </c>
      <c r="B423" s="134" t="s">
        <v>553</v>
      </c>
      <c r="C423" s="95" t="s">
        <v>7</v>
      </c>
      <c r="D423" s="95"/>
      <c r="E423" s="95">
        <v>1</v>
      </c>
      <c r="F423" s="94"/>
      <c r="G423" s="93">
        <f>F423*E423</f>
        <v>0</v>
      </c>
    </row>
    <row r="424" spans="1:7">
      <c r="A424" s="92">
        <v>3</v>
      </c>
      <c r="B424" s="89" t="s">
        <v>552</v>
      </c>
      <c r="E424" s="88"/>
    </row>
    <row r="425" spans="1:7">
      <c r="A425" s="90">
        <f t="shared" ref="A425:A440" si="23">A424+0.01</f>
        <v>3.01</v>
      </c>
      <c r="B425" s="89" t="s">
        <v>551</v>
      </c>
      <c r="E425" s="88"/>
    </row>
    <row r="426" spans="1:7">
      <c r="A426" s="90">
        <f t="shared" si="23"/>
        <v>3.0199999999999996</v>
      </c>
      <c r="B426" s="126" t="s">
        <v>550</v>
      </c>
      <c r="E426" s="88"/>
    </row>
    <row r="427" spans="1:7">
      <c r="A427" s="90">
        <f t="shared" si="23"/>
        <v>3.0299999999999994</v>
      </c>
      <c r="B427" s="126" t="s">
        <v>549</v>
      </c>
      <c r="E427" s="88"/>
    </row>
    <row r="428" spans="1:7">
      <c r="A428" s="90">
        <f t="shared" si="23"/>
        <v>3.0399999999999991</v>
      </c>
      <c r="B428" s="126" t="s">
        <v>548</v>
      </c>
      <c r="E428" s="88"/>
    </row>
    <row r="429" spans="1:7">
      <c r="A429" s="90">
        <f t="shared" si="23"/>
        <v>3.0499999999999989</v>
      </c>
      <c r="B429" s="126" t="s">
        <v>547</v>
      </c>
      <c r="E429" s="88"/>
    </row>
    <row r="430" spans="1:7">
      <c r="A430" s="90">
        <f t="shared" si="23"/>
        <v>3.0599999999999987</v>
      </c>
      <c r="B430" s="89" t="s">
        <v>546</v>
      </c>
      <c r="E430" s="88"/>
    </row>
    <row r="431" spans="1:7">
      <c r="A431" s="90">
        <f t="shared" si="23"/>
        <v>3.0699999999999985</v>
      </c>
      <c r="B431" s="89" t="s">
        <v>545</v>
      </c>
      <c r="E431" s="88"/>
    </row>
    <row r="432" spans="1:7">
      <c r="A432" s="90">
        <f t="shared" si="23"/>
        <v>3.0799999999999983</v>
      </c>
      <c r="B432" s="89" t="s">
        <v>544</v>
      </c>
      <c r="E432" s="88"/>
    </row>
    <row r="433" spans="1:7">
      <c r="A433" s="90">
        <f t="shared" si="23"/>
        <v>3.0899999999999981</v>
      </c>
      <c r="B433" s="126" t="s">
        <v>543</v>
      </c>
      <c r="E433" s="88"/>
    </row>
    <row r="434" spans="1:7">
      <c r="A434" s="90">
        <f t="shared" si="23"/>
        <v>3.0999999999999979</v>
      </c>
      <c r="B434" s="126" t="s">
        <v>542</v>
      </c>
      <c r="E434" s="88"/>
    </row>
    <row r="435" spans="1:7">
      <c r="A435" s="90">
        <f t="shared" si="23"/>
        <v>3.1099999999999977</v>
      </c>
      <c r="B435" s="126" t="s">
        <v>541</v>
      </c>
      <c r="E435" s="88"/>
    </row>
    <row r="436" spans="1:7">
      <c r="A436" s="90">
        <f t="shared" si="23"/>
        <v>3.1199999999999974</v>
      </c>
      <c r="B436" s="89" t="s">
        <v>540</v>
      </c>
      <c r="E436" s="88"/>
    </row>
    <row r="437" spans="1:7">
      <c r="A437" s="90">
        <f t="shared" si="23"/>
        <v>3.1299999999999972</v>
      </c>
      <c r="B437" s="89" t="s">
        <v>539</v>
      </c>
      <c r="E437" s="88"/>
    </row>
    <row r="438" spans="1:7">
      <c r="A438" s="90">
        <f t="shared" si="23"/>
        <v>3.139999999999997</v>
      </c>
      <c r="B438" s="89" t="s">
        <v>538</v>
      </c>
      <c r="E438" s="88"/>
    </row>
    <row r="439" spans="1:7">
      <c r="A439" s="90">
        <f t="shared" si="23"/>
        <v>3.1499999999999968</v>
      </c>
      <c r="B439" s="89" t="s">
        <v>537</v>
      </c>
      <c r="E439" s="88"/>
    </row>
    <row r="440" spans="1:7">
      <c r="A440" s="90">
        <f t="shared" si="23"/>
        <v>3.1599999999999966</v>
      </c>
      <c r="B440" s="89" t="s">
        <v>536</v>
      </c>
      <c r="E440" s="88"/>
    </row>
    <row r="441" spans="1:7">
      <c r="A441" s="109"/>
      <c r="B441" s="102"/>
    </row>
    <row r="442" spans="1:7">
      <c r="A442" s="101" t="s">
        <v>877</v>
      </c>
      <c r="B442" s="100" t="s">
        <v>876</v>
      </c>
      <c r="C442" s="99"/>
      <c r="D442" s="99"/>
      <c r="E442" s="99"/>
      <c r="F442" s="99"/>
      <c r="G442" s="98"/>
    </row>
    <row r="443" spans="1:7">
      <c r="A443" s="97">
        <v>1</v>
      </c>
      <c r="B443" s="152" t="s">
        <v>624</v>
      </c>
      <c r="C443" s="95" t="s">
        <v>7</v>
      </c>
      <c r="D443" s="95"/>
      <c r="E443" s="95">
        <v>1</v>
      </c>
      <c r="F443" s="94"/>
      <c r="G443" s="93">
        <f>F443*E443</f>
        <v>0</v>
      </c>
    </row>
    <row r="444" spans="1:7">
      <c r="A444" s="92">
        <v>1</v>
      </c>
      <c r="B444" s="131" t="s">
        <v>623</v>
      </c>
      <c r="E444" s="88"/>
    </row>
    <row r="445" spans="1:7">
      <c r="A445" s="90">
        <f t="shared" ref="A445:A493" si="24">A444+0.01</f>
        <v>1.01</v>
      </c>
      <c r="B445" s="144" t="s">
        <v>622</v>
      </c>
      <c r="E445" s="88"/>
    </row>
    <row r="446" spans="1:7">
      <c r="A446" s="90">
        <f t="shared" si="24"/>
        <v>1.02</v>
      </c>
      <c r="B446" s="144" t="s">
        <v>621</v>
      </c>
      <c r="E446" s="88"/>
    </row>
    <row r="447" spans="1:7">
      <c r="A447" s="90">
        <f t="shared" si="24"/>
        <v>1.03</v>
      </c>
      <c r="B447" s="144" t="s">
        <v>620</v>
      </c>
      <c r="E447" s="88"/>
    </row>
    <row r="448" spans="1:7">
      <c r="A448" s="90">
        <f t="shared" si="24"/>
        <v>1.04</v>
      </c>
      <c r="B448" s="144" t="s">
        <v>619</v>
      </c>
      <c r="E448" s="88"/>
    </row>
    <row r="449" spans="1:5">
      <c r="A449" s="90">
        <f t="shared" si="24"/>
        <v>1.05</v>
      </c>
      <c r="B449" s="144" t="s">
        <v>618</v>
      </c>
      <c r="E449" s="88"/>
    </row>
    <row r="450" spans="1:5">
      <c r="A450" s="90">
        <f t="shared" si="24"/>
        <v>1.06</v>
      </c>
      <c r="B450" s="144" t="s">
        <v>617</v>
      </c>
      <c r="E450" s="88"/>
    </row>
    <row r="451" spans="1:5">
      <c r="A451" s="90">
        <f t="shared" si="24"/>
        <v>1.07</v>
      </c>
      <c r="B451" s="151" t="s">
        <v>616</v>
      </c>
      <c r="E451" s="88"/>
    </row>
    <row r="452" spans="1:5">
      <c r="A452" s="90">
        <f t="shared" si="24"/>
        <v>1.08</v>
      </c>
      <c r="B452" s="150" t="s">
        <v>615</v>
      </c>
      <c r="E452" s="88"/>
    </row>
    <row r="453" spans="1:5">
      <c r="A453" s="90">
        <f t="shared" si="24"/>
        <v>1.0900000000000001</v>
      </c>
      <c r="B453" s="148" t="s">
        <v>614</v>
      </c>
      <c r="E453" s="88"/>
    </row>
    <row r="454" spans="1:5" ht="25.5">
      <c r="A454" s="90">
        <f t="shared" si="24"/>
        <v>1.1000000000000001</v>
      </c>
      <c r="B454" s="149" t="s">
        <v>613</v>
      </c>
      <c r="E454" s="88"/>
    </row>
    <row r="455" spans="1:5">
      <c r="A455" s="90">
        <f t="shared" si="24"/>
        <v>1.1100000000000001</v>
      </c>
      <c r="B455" s="149" t="s">
        <v>612</v>
      </c>
      <c r="E455" s="88"/>
    </row>
    <row r="456" spans="1:5" ht="25.5">
      <c r="A456" s="90">
        <f t="shared" si="24"/>
        <v>1.1200000000000001</v>
      </c>
      <c r="B456" s="233" t="s">
        <v>1549</v>
      </c>
      <c r="E456" s="88"/>
    </row>
    <row r="457" spans="1:5">
      <c r="A457" s="90">
        <f t="shared" si="24"/>
        <v>1.1300000000000001</v>
      </c>
      <c r="B457" s="144" t="s">
        <v>611</v>
      </c>
      <c r="E457" s="88"/>
    </row>
    <row r="458" spans="1:5">
      <c r="A458" s="90">
        <f t="shared" si="24"/>
        <v>1.1400000000000001</v>
      </c>
      <c r="B458" s="150" t="s">
        <v>610</v>
      </c>
      <c r="E458" s="88"/>
    </row>
    <row r="459" spans="1:5">
      <c r="A459" s="90">
        <f t="shared" si="24"/>
        <v>1.1500000000000001</v>
      </c>
      <c r="B459" s="150" t="s">
        <v>609</v>
      </c>
      <c r="E459" s="88"/>
    </row>
    <row r="460" spans="1:5">
      <c r="A460" s="90">
        <f t="shared" si="24"/>
        <v>1.1600000000000001</v>
      </c>
      <c r="B460" s="150" t="s">
        <v>608</v>
      </c>
      <c r="E460" s="88"/>
    </row>
    <row r="461" spans="1:5">
      <c r="A461" s="90">
        <f t="shared" si="24"/>
        <v>1.1700000000000002</v>
      </c>
      <c r="B461" s="150" t="s">
        <v>607</v>
      </c>
      <c r="E461" s="88"/>
    </row>
    <row r="462" spans="1:5">
      <c r="A462" s="90">
        <f t="shared" si="24"/>
        <v>1.1800000000000002</v>
      </c>
      <c r="B462" s="150" t="s">
        <v>606</v>
      </c>
      <c r="E462" s="88"/>
    </row>
    <row r="463" spans="1:5">
      <c r="A463" s="90">
        <f t="shared" si="24"/>
        <v>1.1900000000000002</v>
      </c>
      <c r="B463" s="150" t="s">
        <v>605</v>
      </c>
      <c r="E463" s="88"/>
    </row>
    <row r="464" spans="1:5" ht="25.5">
      <c r="A464" s="90">
        <f t="shared" si="24"/>
        <v>1.2000000000000002</v>
      </c>
      <c r="B464" s="144" t="s">
        <v>604</v>
      </c>
      <c r="E464" s="88"/>
    </row>
    <row r="465" spans="1:5" ht="25.5">
      <c r="A465" s="90">
        <f t="shared" si="24"/>
        <v>1.2100000000000002</v>
      </c>
      <c r="B465" s="233" t="s">
        <v>1551</v>
      </c>
      <c r="E465" s="88"/>
    </row>
    <row r="466" spans="1:5" ht="25.5">
      <c r="A466" s="90">
        <f t="shared" si="24"/>
        <v>1.2200000000000002</v>
      </c>
      <c r="B466" s="144" t="s">
        <v>603</v>
      </c>
      <c r="E466" s="88"/>
    </row>
    <row r="467" spans="1:5">
      <c r="A467" s="90">
        <f t="shared" si="24"/>
        <v>1.2300000000000002</v>
      </c>
      <c r="B467" s="120" t="s">
        <v>602</v>
      </c>
      <c r="E467" s="88"/>
    </row>
    <row r="468" spans="1:5">
      <c r="A468" s="90">
        <f t="shared" si="24"/>
        <v>1.2400000000000002</v>
      </c>
      <c r="B468" s="150" t="s">
        <v>601</v>
      </c>
      <c r="E468" s="88"/>
    </row>
    <row r="469" spans="1:5" ht="25.5">
      <c r="A469" s="90">
        <f t="shared" si="24"/>
        <v>1.2500000000000002</v>
      </c>
      <c r="B469" s="234" t="s">
        <v>1550</v>
      </c>
      <c r="E469" s="88"/>
    </row>
    <row r="470" spans="1:5">
      <c r="A470" s="90">
        <f t="shared" si="24"/>
        <v>1.2600000000000002</v>
      </c>
      <c r="B470" s="144" t="s">
        <v>600</v>
      </c>
      <c r="E470" s="88"/>
    </row>
    <row r="471" spans="1:5">
      <c r="A471" s="90">
        <f t="shared" si="24"/>
        <v>1.2700000000000002</v>
      </c>
      <c r="B471" s="150" t="s">
        <v>599</v>
      </c>
      <c r="E471" s="88"/>
    </row>
    <row r="472" spans="1:5">
      <c r="A472" s="90">
        <f t="shared" si="24"/>
        <v>1.2800000000000002</v>
      </c>
      <c r="B472" s="150" t="s">
        <v>598</v>
      </c>
      <c r="E472" s="88"/>
    </row>
    <row r="473" spans="1:5">
      <c r="A473" s="90">
        <f t="shared" si="24"/>
        <v>1.2900000000000003</v>
      </c>
      <c r="B473" s="150" t="s">
        <v>597</v>
      </c>
      <c r="E473" s="88"/>
    </row>
    <row r="474" spans="1:5">
      <c r="A474" s="90">
        <f t="shared" si="24"/>
        <v>1.3000000000000003</v>
      </c>
      <c r="B474" s="144" t="s">
        <v>596</v>
      </c>
      <c r="E474" s="88"/>
    </row>
    <row r="475" spans="1:5">
      <c r="A475" s="90">
        <f t="shared" si="24"/>
        <v>1.3100000000000003</v>
      </c>
      <c r="B475" s="150" t="s">
        <v>595</v>
      </c>
      <c r="E475" s="88"/>
    </row>
    <row r="476" spans="1:5">
      <c r="A476" s="90">
        <f t="shared" si="24"/>
        <v>1.3200000000000003</v>
      </c>
      <c r="B476" s="150" t="s">
        <v>594</v>
      </c>
      <c r="E476" s="88"/>
    </row>
    <row r="477" spans="1:5">
      <c r="A477" s="90">
        <f t="shared" si="24"/>
        <v>1.3300000000000003</v>
      </c>
      <c r="B477" s="148" t="s">
        <v>593</v>
      </c>
      <c r="E477" s="88"/>
    </row>
    <row r="478" spans="1:5">
      <c r="A478" s="90">
        <f t="shared" si="24"/>
        <v>1.3400000000000003</v>
      </c>
      <c r="B478" s="149" t="s">
        <v>592</v>
      </c>
      <c r="E478" s="88"/>
    </row>
    <row r="479" spans="1:5" ht="25.5">
      <c r="A479" s="90">
        <f t="shared" si="24"/>
        <v>1.3500000000000003</v>
      </c>
      <c r="B479" s="235" t="s">
        <v>1552</v>
      </c>
      <c r="E479" s="88"/>
    </row>
    <row r="480" spans="1:5" ht="25.5">
      <c r="A480" s="90">
        <f t="shared" si="24"/>
        <v>1.3600000000000003</v>
      </c>
      <c r="B480" s="235" t="s">
        <v>1553</v>
      </c>
      <c r="E480" s="88"/>
    </row>
    <row r="481" spans="1:7">
      <c r="A481" s="90">
        <f t="shared" si="24"/>
        <v>1.3700000000000003</v>
      </c>
      <c r="B481" s="235" t="s">
        <v>1554</v>
      </c>
      <c r="E481" s="88"/>
    </row>
    <row r="482" spans="1:7">
      <c r="A482" s="90">
        <f t="shared" si="24"/>
        <v>1.3800000000000003</v>
      </c>
      <c r="B482" s="148" t="s">
        <v>591</v>
      </c>
      <c r="E482" s="88"/>
    </row>
    <row r="483" spans="1:7">
      <c r="A483" s="90">
        <f t="shared" si="24"/>
        <v>1.3900000000000003</v>
      </c>
      <c r="B483" s="148" t="s">
        <v>590</v>
      </c>
      <c r="E483" s="88"/>
    </row>
    <row r="484" spans="1:7" ht="25.5">
      <c r="A484" s="90">
        <f t="shared" si="24"/>
        <v>1.4000000000000004</v>
      </c>
      <c r="B484" s="120" t="s">
        <v>589</v>
      </c>
      <c r="E484" s="88"/>
    </row>
    <row r="485" spans="1:7">
      <c r="A485" s="90">
        <f t="shared" si="24"/>
        <v>1.4100000000000004</v>
      </c>
      <c r="B485" s="120" t="s">
        <v>588</v>
      </c>
      <c r="E485" s="88"/>
    </row>
    <row r="486" spans="1:7">
      <c r="A486" s="90">
        <f t="shared" si="24"/>
        <v>1.4200000000000004</v>
      </c>
      <c r="B486" s="232" t="s">
        <v>1547</v>
      </c>
      <c r="E486" s="88"/>
    </row>
    <row r="487" spans="1:7" ht="25.5">
      <c r="A487" s="90">
        <f t="shared" si="24"/>
        <v>1.4300000000000004</v>
      </c>
      <c r="B487" s="146" t="s">
        <v>587</v>
      </c>
      <c r="E487" s="88"/>
    </row>
    <row r="488" spans="1:7">
      <c r="A488" s="90">
        <f t="shared" si="24"/>
        <v>1.4400000000000004</v>
      </c>
      <c r="B488" s="146" t="s">
        <v>586</v>
      </c>
      <c r="E488" s="88"/>
    </row>
    <row r="489" spans="1:7">
      <c r="A489" s="90">
        <f t="shared" si="24"/>
        <v>1.4500000000000004</v>
      </c>
      <c r="B489" s="147" t="s">
        <v>875</v>
      </c>
      <c r="E489" s="88"/>
    </row>
    <row r="490" spans="1:7">
      <c r="A490" s="90">
        <f t="shared" si="24"/>
        <v>1.4600000000000004</v>
      </c>
      <c r="B490" s="233" t="s">
        <v>1555</v>
      </c>
      <c r="E490" s="88"/>
    </row>
    <row r="491" spans="1:7">
      <c r="A491" s="90">
        <f t="shared" si="24"/>
        <v>1.4700000000000004</v>
      </c>
      <c r="B491" s="233" t="s">
        <v>585</v>
      </c>
      <c r="E491" s="88"/>
    </row>
    <row r="492" spans="1:7" ht="25.5">
      <c r="A492" s="90">
        <f t="shared" si="24"/>
        <v>1.4800000000000004</v>
      </c>
      <c r="B492" s="145" t="s">
        <v>584</v>
      </c>
      <c r="E492" s="88"/>
    </row>
    <row r="493" spans="1:7">
      <c r="A493" s="90">
        <f t="shared" si="24"/>
        <v>1.4900000000000004</v>
      </c>
      <c r="B493" s="144" t="s">
        <v>583</v>
      </c>
      <c r="E493" s="88"/>
    </row>
    <row r="494" spans="1:7">
      <c r="B494" s="102"/>
    </row>
    <row r="495" spans="1:7">
      <c r="A495" s="97">
        <v>2</v>
      </c>
      <c r="B495" s="96" t="s">
        <v>778</v>
      </c>
      <c r="C495" s="95" t="s">
        <v>7</v>
      </c>
      <c r="D495" s="95"/>
      <c r="E495" s="95">
        <v>1</v>
      </c>
      <c r="F495" s="94"/>
      <c r="G495" s="93">
        <f>F495*E495</f>
        <v>0</v>
      </c>
    </row>
    <row r="496" spans="1:7">
      <c r="A496" s="92">
        <v>2</v>
      </c>
      <c r="B496" s="144" t="s">
        <v>777</v>
      </c>
      <c r="E496" s="88"/>
    </row>
    <row r="497" spans="1:7">
      <c r="A497" s="90">
        <f>A496+0.01</f>
        <v>2.0099999999999998</v>
      </c>
      <c r="B497" s="144" t="s">
        <v>776</v>
      </c>
      <c r="E497" s="88"/>
    </row>
    <row r="498" spans="1:7">
      <c r="A498" s="90">
        <f>A497+0.01</f>
        <v>2.0199999999999996</v>
      </c>
      <c r="B498" s="144" t="s">
        <v>775</v>
      </c>
      <c r="E498" s="88"/>
    </row>
    <row r="499" spans="1:7">
      <c r="A499" s="90">
        <f>A498+0.01</f>
        <v>2.0299999999999994</v>
      </c>
      <c r="B499" s="144" t="s">
        <v>581</v>
      </c>
      <c r="E499" s="88"/>
    </row>
    <row r="500" spans="1:7">
      <c r="A500" s="109"/>
      <c r="B500" s="102"/>
    </row>
    <row r="501" spans="1:7">
      <c r="A501" s="97">
        <v>3</v>
      </c>
      <c r="B501" s="111" t="s">
        <v>515</v>
      </c>
      <c r="C501" s="95" t="s">
        <v>7</v>
      </c>
      <c r="D501" s="95"/>
      <c r="E501" s="95">
        <v>1</v>
      </c>
      <c r="F501" s="94"/>
      <c r="G501" s="93">
        <f>F501*E501</f>
        <v>0</v>
      </c>
    </row>
    <row r="502" spans="1:7">
      <c r="A502" s="92">
        <v>3</v>
      </c>
      <c r="B502" s="120" t="s">
        <v>514</v>
      </c>
      <c r="E502" s="88"/>
    </row>
    <row r="503" spans="1:7">
      <c r="A503" s="90">
        <f t="shared" ref="A503:A513" si="25">A502+0.01</f>
        <v>3.01</v>
      </c>
      <c r="B503" s="120" t="s">
        <v>513</v>
      </c>
      <c r="E503" s="88"/>
    </row>
    <row r="504" spans="1:7">
      <c r="A504" s="90">
        <f t="shared" si="25"/>
        <v>3.0199999999999996</v>
      </c>
      <c r="B504" s="120" t="s">
        <v>512</v>
      </c>
      <c r="E504" s="88"/>
    </row>
    <row r="505" spans="1:7">
      <c r="A505" s="90">
        <f t="shared" si="25"/>
        <v>3.0299999999999994</v>
      </c>
      <c r="B505" s="120" t="s">
        <v>511</v>
      </c>
      <c r="E505" s="88"/>
    </row>
    <row r="506" spans="1:7">
      <c r="A506" s="90">
        <f t="shared" si="25"/>
        <v>3.0399999999999991</v>
      </c>
      <c r="B506" s="120" t="s">
        <v>510</v>
      </c>
      <c r="E506" s="88"/>
    </row>
    <row r="507" spans="1:7">
      <c r="A507" s="90">
        <f t="shared" si="25"/>
        <v>3.0499999999999989</v>
      </c>
      <c r="B507" s="122" t="s">
        <v>509</v>
      </c>
      <c r="E507" s="88"/>
    </row>
    <row r="508" spans="1:7">
      <c r="A508" s="90">
        <f t="shared" si="25"/>
        <v>3.0599999999999987</v>
      </c>
      <c r="B508" s="122" t="s">
        <v>508</v>
      </c>
      <c r="E508" s="88"/>
    </row>
    <row r="509" spans="1:7">
      <c r="A509" s="90">
        <f t="shared" si="25"/>
        <v>3.0699999999999985</v>
      </c>
      <c r="B509" s="122" t="s">
        <v>507</v>
      </c>
      <c r="E509" s="88"/>
    </row>
    <row r="510" spans="1:7">
      <c r="A510" s="90">
        <f t="shared" si="25"/>
        <v>3.0799999999999983</v>
      </c>
      <c r="B510" s="136" t="s">
        <v>506</v>
      </c>
      <c r="E510" s="88"/>
    </row>
    <row r="511" spans="1:7">
      <c r="A511" s="90">
        <f t="shared" si="25"/>
        <v>3.0899999999999981</v>
      </c>
      <c r="B511" s="137" t="s">
        <v>505</v>
      </c>
      <c r="E511" s="88"/>
    </row>
    <row r="512" spans="1:7">
      <c r="A512" s="90">
        <f t="shared" si="25"/>
        <v>3.0999999999999979</v>
      </c>
      <c r="B512" s="137" t="s">
        <v>504</v>
      </c>
      <c r="E512" s="88"/>
    </row>
    <row r="513" spans="1:7">
      <c r="A513" s="90">
        <f t="shared" si="25"/>
        <v>3.1099999999999977</v>
      </c>
      <c r="B513" s="136" t="s">
        <v>503</v>
      </c>
      <c r="E513" s="88"/>
    </row>
    <row r="514" spans="1:7">
      <c r="B514" s="102"/>
    </row>
    <row r="515" spans="1:7">
      <c r="A515" s="97">
        <v>4</v>
      </c>
      <c r="B515" s="111" t="s">
        <v>839</v>
      </c>
      <c r="C515" s="95" t="s">
        <v>7</v>
      </c>
      <c r="D515" s="95"/>
      <c r="E515" s="95">
        <v>1</v>
      </c>
      <c r="F515" s="94"/>
      <c r="G515" s="93">
        <f>F515*E515</f>
        <v>0</v>
      </c>
    </row>
    <row r="516" spans="1:7">
      <c r="A516" s="92">
        <v>4</v>
      </c>
      <c r="B516" s="89" t="s">
        <v>874</v>
      </c>
      <c r="E516" s="88"/>
    </row>
    <row r="517" spans="1:7">
      <c r="A517" s="90">
        <f t="shared" ref="A517:A532" si="26">A516+0.01</f>
        <v>4.01</v>
      </c>
      <c r="B517" s="89" t="s">
        <v>873</v>
      </c>
      <c r="E517" s="88"/>
    </row>
    <row r="518" spans="1:7">
      <c r="A518" s="90">
        <f t="shared" si="26"/>
        <v>4.0199999999999996</v>
      </c>
      <c r="B518" s="89" t="s">
        <v>872</v>
      </c>
      <c r="E518" s="88"/>
    </row>
    <row r="519" spans="1:7">
      <c r="A519" s="90">
        <f t="shared" si="26"/>
        <v>4.0299999999999994</v>
      </c>
      <c r="B519" s="89" t="s">
        <v>871</v>
      </c>
      <c r="E519" s="88"/>
    </row>
    <row r="520" spans="1:7">
      <c r="A520" s="90">
        <f t="shared" si="26"/>
        <v>4.0399999999999991</v>
      </c>
      <c r="B520" s="89" t="s">
        <v>870</v>
      </c>
      <c r="E520" s="88"/>
    </row>
    <row r="521" spans="1:7" ht="25.5">
      <c r="A521" s="90">
        <f t="shared" si="26"/>
        <v>4.0499999999999989</v>
      </c>
      <c r="B521" s="121" t="s">
        <v>869</v>
      </c>
      <c r="E521" s="88"/>
    </row>
    <row r="522" spans="1:7">
      <c r="A522" s="90">
        <f t="shared" si="26"/>
        <v>4.0599999999999987</v>
      </c>
      <c r="B522" s="89" t="s">
        <v>773</v>
      </c>
      <c r="E522" s="88"/>
    </row>
    <row r="523" spans="1:7" ht="25.5">
      <c r="A523" s="90">
        <f t="shared" si="26"/>
        <v>4.0699999999999985</v>
      </c>
      <c r="B523" s="89" t="s">
        <v>772</v>
      </c>
      <c r="E523" s="88"/>
    </row>
    <row r="524" spans="1:7">
      <c r="A524" s="90">
        <f t="shared" si="26"/>
        <v>4.0799999999999983</v>
      </c>
      <c r="B524" s="120" t="s">
        <v>596</v>
      </c>
      <c r="E524" s="88"/>
    </row>
    <row r="525" spans="1:7">
      <c r="A525" s="90">
        <f t="shared" si="26"/>
        <v>4.0899999999999981</v>
      </c>
      <c r="B525" s="159" t="s">
        <v>595</v>
      </c>
      <c r="E525" s="88"/>
    </row>
    <row r="526" spans="1:7">
      <c r="A526" s="90">
        <f t="shared" si="26"/>
        <v>4.0999999999999979</v>
      </c>
      <c r="B526" s="159" t="s">
        <v>594</v>
      </c>
      <c r="E526" s="88"/>
    </row>
    <row r="527" spans="1:7">
      <c r="A527" s="90">
        <f t="shared" si="26"/>
        <v>4.1099999999999977</v>
      </c>
      <c r="B527" s="148" t="s">
        <v>771</v>
      </c>
      <c r="E527" s="88"/>
    </row>
    <row r="528" spans="1:7">
      <c r="A528" s="90">
        <f t="shared" si="26"/>
        <v>4.1199999999999974</v>
      </c>
      <c r="B528" s="89" t="s">
        <v>868</v>
      </c>
      <c r="E528" s="88"/>
    </row>
    <row r="529" spans="1:7">
      <c r="A529" s="90">
        <f t="shared" si="26"/>
        <v>4.1299999999999972</v>
      </c>
      <c r="B529" s="116" t="s">
        <v>867</v>
      </c>
      <c r="E529" s="88"/>
    </row>
    <row r="530" spans="1:7">
      <c r="A530" s="90">
        <f t="shared" si="26"/>
        <v>4.139999999999997</v>
      </c>
      <c r="B530" s="89" t="s">
        <v>866</v>
      </c>
      <c r="E530" s="88"/>
    </row>
    <row r="531" spans="1:7">
      <c r="A531" s="90">
        <f t="shared" si="26"/>
        <v>4.1499999999999968</v>
      </c>
      <c r="B531" s="89" t="s">
        <v>480</v>
      </c>
      <c r="E531" s="88"/>
    </row>
    <row r="532" spans="1:7">
      <c r="A532" s="90">
        <f t="shared" si="26"/>
        <v>4.1599999999999966</v>
      </c>
      <c r="B532" s="89" t="s">
        <v>865</v>
      </c>
      <c r="E532" s="88"/>
    </row>
    <row r="533" spans="1:7">
      <c r="B533" s="102"/>
    </row>
    <row r="534" spans="1:7">
      <c r="A534" s="97">
        <v>5</v>
      </c>
      <c r="B534" s="111" t="s">
        <v>455</v>
      </c>
      <c r="C534" s="95" t="s">
        <v>7</v>
      </c>
      <c r="D534" s="95"/>
      <c r="E534" s="95">
        <v>2</v>
      </c>
      <c r="F534" s="94"/>
      <c r="G534" s="93">
        <f>F534*E534</f>
        <v>0</v>
      </c>
    </row>
    <row r="535" spans="1:7">
      <c r="A535" s="92">
        <v>5</v>
      </c>
      <c r="B535" s="120" t="s">
        <v>454</v>
      </c>
      <c r="E535" s="88"/>
    </row>
    <row r="536" spans="1:7">
      <c r="A536" s="90">
        <f t="shared" ref="A536:A546" si="27">A535+0.01</f>
        <v>5.01</v>
      </c>
      <c r="B536" s="120" t="s">
        <v>831</v>
      </c>
      <c r="E536" s="88"/>
    </row>
    <row r="537" spans="1:7">
      <c r="A537" s="90">
        <f t="shared" si="27"/>
        <v>5.0199999999999996</v>
      </c>
      <c r="B537" s="120" t="s">
        <v>830</v>
      </c>
      <c r="E537" s="88"/>
    </row>
    <row r="538" spans="1:7">
      <c r="A538" s="90">
        <f t="shared" si="27"/>
        <v>5.0299999999999994</v>
      </c>
      <c r="B538" s="120" t="s">
        <v>829</v>
      </c>
      <c r="E538" s="88"/>
    </row>
    <row r="539" spans="1:7">
      <c r="A539" s="90">
        <f t="shared" si="27"/>
        <v>5.0399999999999991</v>
      </c>
      <c r="B539" s="120" t="s">
        <v>449</v>
      </c>
      <c r="E539" s="88"/>
    </row>
    <row r="540" spans="1:7">
      <c r="A540" s="90">
        <f t="shared" si="27"/>
        <v>5.0499999999999989</v>
      </c>
      <c r="B540" s="120" t="s">
        <v>828</v>
      </c>
      <c r="E540" s="88"/>
    </row>
    <row r="541" spans="1:7">
      <c r="A541" s="90">
        <f t="shared" si="27"/>
        <v>5.0599999999999987</v>
      </c>
      <c r="B541" s="120" t="s">
        <v>827</v>
      </c>
      <c r="E541" s="88"/>
    </row>
    <row r="542" spans="1:7">
      <c r="A542" s="90">
        <f t="shared" si="27"/>
        <v>5.0699999999999985</v>
      </c>
      <c r="B542" s="120" t="s">
        <v>826</v>
      </c>
      <c r="E542" s="88"/>
    </row>
    <row r="543" spans="1:7">
      <c r="A543" s="90">
        <f t="shared" si="27"/>
        <v>5.0799999999999983</v>
      </c>
      <c r="B543" s="120" t="s">
        <v>825</v>
      </c>
      <c r="E543" s="88"/>
    </row>
    <row r="544" spans="1:7">
      <c r="A544" s="90">
        <f t="shared" si="27"/>
        <v>5.0899999999999981</v>
      </c>
      <c r="B544" s="120" t="s">
        <v>824</v>
      </c>
      <c r="E544" s="88"/>
    </row>
    <row r="545" spans="1:7">
      <c r="A545" s="90">
        <f t="shared" si="27"/>
        <v>5.0999999999999979</v>
      </c>
      <c r="B545" s="120" t="s">
        <v>823</v>
      </c>
      <c r="E545" s="88"/>
    </row>
    <row r="546" spans="1:7">
      <c r="A546" s="90">
        <f t="shared" si="27"/>
        <v>5.1099999999999977</v>
      </c>
      <c r="B546" s="120" t="s">
        <v>442</v>
      </c>
      <c r="E546" s="88"/>
    </row>
    <row r="547" spans="1:7">
      <c r="A547" s="109"/>
      <c r="B547" s="102"/>
    </row>
    <row r="548" spans="1:7">
      <c r="A548" s="97">
        <v>6</v>
      </c>
      <c r="B548" s="117" t="s">
        <v>787</v>
      </c>
      <c r="C548" s="95" t="s">
        <v>7</v>
      </c>
      <c r="D548" s="95"/>
      <c r="E548" s="95">
        <v>4</v>
      </c>
      <c r="F548" s="94"/>
      <c r="G548" s="93">
        <f>F548*E548</f>
        <v>0</v>
      </c>
    </row>
    <row r="549" spans="1:7">
      <c r="A549" s="92">
        <v>6</v>
      </c>
      <c r="B549" s="120" t="s">
        <v>786</v>
      </c>
      <c r="E549" s="88"/>
    </row>
    <row r="550" spans="1:7">
      <c r="A550" s="90">
        <f>A549+0.01</f>
        <v>6.01</v>
      </c>
      <c r="B550" s="120" t="s">
        <v>785</v>
      </c>
      <c r="E550" s="88"/>
    </row>
    <row r="551" spans="1:7">
      <c r="A551" s="90">
        <f>A550+0.01</f>
        <v>6.02</v>
      </c>
      <c r="B551" s="120" t="s">
        <v>784</v>
      </c>
      <c r="E551" s="88"/>
    </row>
    <row r="552" spans="1:7">
      <c r="B552" s="102"/>
    </row>
    <row r="553" spans="1:7">
      <c r="A553" s="97">
        <v>7</v>
      </c>
      <c r="B553" s="111" t="s">
        <v>808</v>
      </c>
      <c r="C553" s="95" t="s">
        <v>7</v>
      </c>
      <c r="D553" s="95"/>
      <c r="E553" s="95">
        <v>1</v>
      </c>
      <c r="F553" s="94"/>
      <c r="G553" s="93">
        <f>F553*E553</f>
        <v>0</v>
      </c>
    </row>
    <row r="554" spans="1:7">
      <c r="A554" s="92">
        <v>7</v>
      </c>
      <c r="B554" s="116" t="s">
        <v>807</v>
      </c>
      <c r="E554" s="88"/>
    </row>
    <row r="555" spans="1:7">
      <c r="A555" s="90">
        <f t="shared" ref="A555:A560" si="28">A554+0.01</f>
        <v>7.01</v>
      </c>
      <c r="B555" s="116" t="s">
        <v>687</v>
      </c>
      <c r="E555" s="88"/>
    </row>
    <row r="556" spans="1:7">
      <c r="A556" s="90">
        <f t="shared" si="28"/>
        <v>7.02</v>
      </c>
      <c r="B556" s="116" t="s">
        <v>686</v>
      </c>
      <c r="E556" s="88"/>
    </row>
    <row r="557" spans="1:7" s="103" customFormat="1">
      <c r="A557" s="90">
        <f t="shared" si="28"/>
        <v>7.0299999999999994</v>
      </c>
      <c r="B557" s="116" t="s">
        <v>685</v>
      </c>
      <c r="C557" s="79"/>
      <c r="D557" s="79"/>
      <c r="E557" s="88"/>
      <c r="F557" s="79"/>
      <c r="G557" s="78"/>
    </row>
    <row r="558" spans="1:7">
      <c r="A558" s="90">
        <f t="shared" si="28"/>
        <v>7.0399999999999991</v>
      </c>
      <c r="B558" s="116" t="s">
        <v>458</v>
      </c>
      <c r="E558" s="88"/>
    </row>
    <row r="559" spans="1:7">
      <c r="A559" s="90">
        <f t="shared" si="28"/>
        <v>7.0499999999999989</v>
      </c>
      <c r="B559" s="116" t="s">
        <v>806</v>
      </c>
      <c r="E559" s="88"/>
    </row>
    <row r="560" spans="1:7">
      <c r="A560" s="90">
        <f t="shared" si="28"/>
        <v>7.0599999999999987</v>
      </c>
      <c r="B560" s="116" t="s">
        <v>457</v>
      </c>
      <c r="E560" s="88"/>
    </row>
    <row r="561" spans="1:7">
      <c r="B561" s="102"/>
    </row>
    <row r="562" spans="1:7">
      <c r="A562" s="108"/>
      <c r="B562" s="107" t="s">
        <v>864</v>
      </c>
      <c r="C562" s="105"/>
      <c r="D562" s="105"/>
      <c r="E562" s="106"/>
      <c r="F562" s="105"/>
      <c r="G562" s="104"/>
    </row>
    <row r="563" spans="1:7">
      <c r="A563" s="101" t="s">
        <v>863</v>
      </c>
      <c r="B563" s="100" t="s">
        <v>862</v>
      </c>
      <c r="C563" s="99"/>
      <c r="D563" s="99"/>
      <c r="E563" s="99"/>
      <c r="F563" s="99"/>
      <c r="G563" s="98"/>
    </row>
    <row r="564" spans="1:7">
      <c r="A564" s="97">
        <v>1</v>
      </c>
      <c r="B564" s="96" t="s">
        <v>715</v>
      </c>
      <c r="C564" s="95" t="s">
        <v>7</v>
      </c>
      <c r="D564" s="95"/>
      <c r="E564" s="95">
        <v>1</v>
      </c>
      <c r="F564" s="94"/>
      <c r="G564" s="93">
        <f>F564*E564</f>
        <v>0</v>
      </c>
    </row>
    <row r="565" spans="1:7">
      <c r="A565" s="92">
        <v>1</v>
      </c>
      <c r="B565" s="89" t="s">
        <v>667</v>
      </c>
      <c r="E565" s="88"/>
    </row>
    <row r="566" spans="1:7">
      <c r="A566" s="90">
        <f t="shared" ref="A566:A588" si="29">A565+0.01</f>
        <v>1.01</v>
      </c>
      <c r="B566" s="89" t="s">
        <v>666</v>
      </c>
      <c r="E566" s="88"/>
    </row>
    <row r="567" spans="1:7">
      <c r="A567" s="90">
        <f t="shared" si="29"/>
        <v>1.02</v>
      </c>
      <c r="B567" s="89" t="s">
        <v>665</v>
      </c>
      <c r="E567" s="88"/>
    </row>
    <row r="568" spans="1:7">
      <c r="A568" s="90">
        <f t="shared" si="29"/>
        <v>1.03</v>
      </c>
      <c r="B568" s="89" t="s">
        <v>714</v>
      </c>
      <c r="E568" s="88"/>
    </row>
    <row r="569" spans="1:7" ht="15">
      <c r="A569" s="90">
        <f t="shared" si="29"/>
        <v>1.04</v>
      </c>
      <c r="B569" s="89" t="s">
        <v>713</v>
      </c>
      <c r="E569" s="88"/>
    </row>
    <row r="570" spans="1:7">
      <c r="A570" s="90">
        <f t="shared" si="29"/>
        <v>1.05</v>
      </c>
      <c r="B570" s="89" t="s">
        <v>662</v>
      </c>
      <c r="E570" s="88"/>
    </row>
    <row r="571" spans="1:7">
      <c r="A571" s="90">
        <f t="shared" si="29"/>
        <v>1.06</v>
      </c>
      <c r="B571" s="89" t="s">
        <v>712</v>
      </c>
      <c r="E571" s="88"/>
    </row>
    <row r="572" spans="1:7">
      <c r="A572" s="90">
        <f t="shared" si="29"/>
        <v>1.07</v>
      </c>
      <c r="B572" s="89" t="s">
        <v>661</v>
      </c>
      <c r="E572" s="88"/>
    </row>
    <row r="573" spans="1:7">
      <c r="A573" s="90">
        <f t="shared" si="29"/>
        <v>1.08</v>
      </c>
      <c r="B573" s="89" t="s">
        <v>711</v>
      </c>
      <c r="E573" s="88"/>
    </row>
    <row r="574" spans="1:7">
      <c r="A574" s="90">
        <f t="shared" si="29"/>
        <v>1.0900000000000001</v>
      </c>
      <c r="B574" s="89" t="s">
        <v>659</v>
      </c>
      <c r="E574" s="88"/>
    </row>
    <row r="575" spans="1:7">
      <c r="A575" s="90">
        <f t="shared" si="29"/>
        <v>1.1000000000000001</v>
      </c>
      <c r="B575" s="89" t="s">
        <v>710</v>
      </c>
      <c r="E575" s="88"/>
    </row>
    <row r="576" spans="1:7">
      <c r="A576" s="90">
        <f t="shared" si="29"/>
        <v>1.1100000000000001</v>
      </c>
      <c r="B576" s="89" t="s">
        <v>709</v>
      </c>
      <c r="E576" s="88"/>
    </row>
    <row r="577" spans="1:7">
      <c r="A577" s="90">
        <f t="shared" si="29"/>
        <v>1.1200000000000001</v>
      </c>
      <c r="B577" s="89" t="s">
        <v>708</v>
      </c>
      <c r="E577" s="88"/>
    </row>
    <row r="578" spans="1:7">
      <c r="A578" s="90">
        <f t="shared" si="29"/>
        <v>1.1300000000000001</v>
      </c>
      <c r="B578" s="89" t="s">
        <v>707</v>
      </c>
      <c r="E578" s="88"/>
    </row>
    <row r="579" spans="1:7">
      <c r="A579" s="90">
        <f t="shared" si="29"/>
        <v>1.1400000000000001</v>
      </c>
      <c r="B579" s="89" t="s">
        <v>656</v>
      </c>
      <c r="E579" s="88"/>
    </row>
    <row r="580" spans="1:7">
      <c r="A580" s="90">
        <f t="shared" si="29"/>
        <v>1.1500000000000001</v>
      </c>
      <c r="B580" s="89" t="s">
        <v>706</v>
      </c>
      <c r="E580" s="88"/>
    </row>
    <row r="581" spans="1:7">
      <c r="A581" s="90">
        <f t="shared" si="29"/>
        <v>1.1600000000000001</v>
      </c>
      <c r="B581" s="89" t="s">
        <v>654</v>
      </c>
      <c r="E581" s="88"/>
    </row>
    <row r="582" spans="1:7">
      <c r="A582" s="90">
        <f t="shared" si="29"/>
        <v>1.1700000000000002</v>
      </c>
      <c r="B582" s="89" t="s">
        <v>653</v>
      </c>
      <c r="E582" s="88"/>
    </row>
    <row r="583" spans="1:7">
      <c r="A583" s="90">
        <f t="shared" si="29"/>
        <v>1.1800000000000002</v>
      </c>
      <c r="B583" s="89" t="s">
        <v>652</v>
      </c>
      <c r="E583" s="88"/>
    </row>
    <row r="584" spans="1:7">
      <c r="A584" s="90">
        <f t="shared" si="29"/>
        <v>1.1900000000000002</v>
      </c>
      <c r="B584" s="89" t="s">
        <v>650</v>
      </c>
      <c r="E584" s="88"/>
    </row>
    <row r="585" spans="1:7">
      <c r="A585" s="90">
        <f t="shared" si="29"/>
        <v>1.2000000000000002</v>
      </c>
      <c r="B585" s="89" t="s">
        <v>705</v>
      </c>
      <c r="E585" s="88"/>
    </row>
    <row r="586" spans="1:7">
      <c r="A586" s="90">
        <f t="shared" si="29"/>
        <v>1.2100000000000002</v>
      </c>
      <c r="B586" s="89" t="s">
        <v>704</v>
      </c>
      <c r="E586" s="88"/>
    </row>
    <row r="587" spans="1:7">
      <c r="A587" s="90">
        <f t="shared" si="29"/>
        <v>1.2200000000000002</v>
      </c>
      <c r="B587" s="89" t="s">
        <v>703</v>
      </c>
      <c r="E587" s="88"/>
    </row>
    <row r="588" spans="1:7">
      <c r="A588" s="90">
        <f t="shared" si="29"/>
        <v>1.2300000000000002</v>
      </c>
      <c r="B588" s="89" t="s">
        <v>702</v>
      </c>
      <c r="E588" s="88"/>
    </row>
    <row r="589" spans="1:7">
      <c r="B589" s="102"/>
    </row>
    <row r="590" spans="1:7">
      <c r="A590" s="97">
        <v>2</v>
      </c>
      <c r="B590" s="96" t="s">
        <v>648</v>
      </c>
      <c r="C590" s="95" t="s">
        <v>7</v>
      </c>
      <c r="D590" s="95"/>
      <c r="E590" s="95">
        <v>1</v>
      </c>
      <c r="F590" s="94"/>
      <c r="G590" s="93">
        <f>F590*E590</f>
        <v>0</v>
      </c>
    </row>
    <row r="591" spans="1:7">
      <c r="A591" s="92">
        <v>2</v>
      </c>
      <c r="B591" s="89" t="s">
        <v>647</v>
      </c>
      <c r="E591" s="88"/>
    </row>
    <row r="592" spans="1:7">
      <c r="A592" s="90">
        <f>A591+0.01</f>
        <v>2.0099999999999998</v>
      </c>
      <c r="B592" s="89" t="s">
        <v>646</v>
      </c>
      <c r="E592" s="88"/>
    </row>
    <row r="593" spans="1:7">
      <c r="A593" s="90">
        <f>A592+0.01</f>
        <v>2.0199999999999996</v>
      </c>
      <c r="B593" s="89" t="s">
        <v>645</v>
      </c>
      <c r="E593" s="88"/>
    </row>
    <row r="594" spans="1:7">
      <c r="A594" s="109"/>
      <c r="B594" s="102"/>
    </row>
    <row r="595" spans="1:7">
      <c r="A595" s="97">
        <v>3</v>
      </c>
      <c r="B595" s="134" t="s">
        <v>553</v>
      </c>
      <c r="C595" s="95" t="s">
        <v>7</v>
      </c>
      <c r="D595" s="95"/>
      <c r="E595" s="95">
        <v>1</v>
      </c>
      <c r="F595" s="94"/>
      <c r="G595" s="93">
        <f>F595*E595</f>
        <v>0</v>
      </c>
    </row>
    <row r="596" spans="1:7">
      <c r="A596" s="92">
        <v>3</v>
      </c>
      <c r="B596" s="89" t="s">
        <v>552</v>
      </c>
      <c r="E596" s="88"/>
    </row>
    <row r="597" spans="1:7">
      <c r="A597" s="90">
        <f t="shared" ref="A597:A612" si="30">A596+0.01</f>
        <v>3.01</v>
      </c>
      <c r="B597" s="89" t="s">
        <v>551</v>
      </c>
      <c r="E597" s="88"/>
    </row>
    <row r="598" spans="1:7">
      <c r="A598" s="90">
        <f t="shared" si="30"/>
        <v>3.0199999999999996</v>
      </c>
      <c r="B598" s="126" t="s">
        <v>550</v>
      </c>
      <c r="E598" s="88"/>
    </row>
    <row r="599" spans="1:7">
      <c r="A599" s="90">
        <f t="shared" si="30"/>
        <v>3.0299999999999994</v>
      </c>
      <c r="B599" s="126" t="s">
        <v>549</v>
      </c>
      <c r="E599" s="88"/>
    </row>
    <row r="600" spans="1:7">
      <c r="A600" s="90">
        <f t="shared" si="30"/>
        <v>3.0399999999999991</v>
      </c>
      <c r="B600" s="126" t="s">
        <v>548</v>
      </c>
      <c r="E600" s="88"/>
    </row>
    <row r="601" spans="1:7">
      <c r="A601" s="90">
        <f t="shared" si="30"/>
        <v>3.0499999999999989</v>
      </c>
      <c r="B601" s="126" t="s">
        <v>547</v>
      </c>
      <c r="E601" s="88"/>
    </row>
    <row r="602" spans="1:7">
      <c r="A602" s="90">
        <f t="shared" si="30"/>
        <v>3.0599999999999987</v>
      </c>
      <c r="B602" s="89" t="s">
        <v>546</v>
      </c>
      <c r="E602" s="88"/>
    </row>
    <row r="603" spans="1:7">
      <c r="A603" s="90">
        <f t="shared" si="30"/>
        <v>3.0699999999999985</v>
      </c>
      <c r="B603" s="89" t="s">
        <v>545</v>
      </c>
      <c r="E603" s="88"/>
    </row>
    <row r="604" spans="1:7">
      <c r="A604" s="90">
        <f t="shared" si="30"/>
        <v>3.0799999999999983</v>
      </c>
      <c r="B604" s="89" t="s">
        <v>544</v>
      </c>
      <c r="E604" s="88"/>
    </row>
    <row r="605" spans="1:7">
      <c r="A605" s="90">
        <f t="shared" si="30"/>
        <v>3.0899999999999981</v>
      </c>
      <c r="B605" s="126" t="s">
        <v>543</v>
      </c>
      <c r="E605" s="88"/>
    </row>
    <row r="606" spans="1:7">
      <c r="A606" s="90">
        <f t="shared" si="30"/>
        <v>3.0999999999999979</v>
      </c>
      <c r="B606" s="126" t="s">
        <v>542</v>
      </c>
      <c r="E606" s="88"/>
    </row>
    <row r="607" spans="1:7">
      <c r="A607" s="90">
        <f t="shared" si="30"/>
        <v>3.1099999999999977</v>
      </c>
      <c r="B607" s="126" t="s">
        <v>541</v>
      </c>
      <c r="E607" s="88"/>
    </row>
    <row r="608" spans="1:7">
      <c r="A608" s="90">
        <f t="shared" si="30"/>
        <v>3.1199999999999974</v>
      </c>
      <c r="B608" s="89" t="s">
        <v>540</v>
      </c>
      <c r="E608" s="88"/>
    </row>
    <row r="609" spans="1:7">
      <c r="A609" s="90">
        <f t="shared" si="30"/>
        <v>3.1299999999999972</v>
      </c>
      <c r="B609" s="89" t="s">
        <v>539</v>
      </c>
      <c r="E609" s="88"/>
    </row>
    <row r="610" spans="1:7">
      <c r="A610" s="90">
        <f t="shared" si="30"/>
        <v>3.139999999999997</v>
      </c>
      <c r="B610" s="89" t="s">
        <v>538</v>
      </c>
      <c r="E610" s="88"/>
    </row>
    <row r="611" spans="1:7">
      <c r="A611" s="90">
        <f t="shared" si="30"/>
        <v>3.1499999999999968</v>
      </c>
      <c r="B611" s="89" t="s">
        <v>537</v>
      </c>
      <c r="E611" s="88"/>
    </row>
    <row r="612" spans="1:7">
      <c r="A612" s="90">
        <f t="shared" si="30"/>
        <v>3.1599999999999966</v>
      </c>
      <c r="B612" s="89" t="s">
        <v>536</v>
      </c>
      <c r="E612" s="88"/>
    </row>
    <row r="613" spans="1:7">
      <c r="A613" s="109"/>
      <c r="B613" s="102"/>
    </row>
    <row r="614" spans="1:7">
      <c r="A614" s="101" t="s">
        <v>861</v>
      </c>
      <c r="B614" s="100" t="s">
        <v>860</v>
      </c>
      <c r="C614" s="99"/>
      <c r="D614" s="99"/>
      <c r="E614" s="99"/>
      <c r="F614" s="99"/>
      <c r="G614" s="98"/>
    </row>
    <row r="615" spans="1:7">
      <c r="A615" s="97">
        <v>1</v>
      </c>
      <c r="B615" s="111" t="s">
        <v>859</v>
      </c>
      <c r="C615" s="95" t="s">
        <v>7</v>
      </c>
      <c r="D615" s="95"/>
      <c r="E615" s="95">
        <v>1</v>
      </c>
      <c r="F615" s="94"/>
      <c r="G615" s="93">
        <f>F615*E615</f>
        <v>0</v>
      </c>
    </row>
    <row r="616" spans="1:7" ht="25.5">
      <c r="A616" s="92">
        <v>1</v>
      </c>
      <c r="B616" s="151" t="s">
        <v>858</v>
      </c>
      <c r="E616" s="88"/>
    </row>
    <row r="617" spans="1:7">
      <c r="A617" s="90">
        <f t="shared" ref="A617:A634" si="31">A616+0.01</f>
        <v>1.01</v>
      </c>
      <c r="B617" s="151" t="s">
        <v>857</v>
      </c>
      <c r="E617" s="88"/>
    </row>
    <row r="618" spans="1:7">
      <c r="A618" s="90">
        <f t="shared" si="31"/>
        <v>1.02</v>
      </c>
      <c r="B618" s="150" t="s">
        <v>856</v>
      </c>
      <c r="E618" s="88"/>
    </row>
    <row r="619" spans="1:7">
      <c r="A619" s="90">
        <f t="shared" si="31"/>
        <v>1.03</v>
      </c>
      <c r="B619" s="150" t="s">
        <v>855</v>
      </c>
      <c r="E619" s="88"/>
    </row>
    <row r="620" spans="1:7">
      <c r="A620" s="90">
        <f t="shared" si="31"/>
        <v>1.04</v>
      </c>
      <c r="B620" s="150" t="s">
        <v>854</v>
      </c>
      <c r="E620" s="88"/>
    </row>
    <row r="621" spans="1:7">
      <c r="A621" s="90">
        <f t="shared" si="31"/>
        <v>1.05</v>
      </c>
      <c r="B621" s="150" t="s">
        <v>853</v>
      </c>
      <c r="E621" s="88"/>
    </row>
    <row r="622" spans="1:7">
      <c r="A622" s="90">
        <f t="shared" si="31"/>
        <v>1.06</v>
      </c>
      <c r="B622" s="150" t="s">
        <v>852</v>
      </c>
      <c r="E622" s="88"/>
    </row>
    <row r="623" spans="1:7">
      <c r="A623" s="90">
        <f t="shared" si="31"/>
        <v>1.07</v>
      </c>
      <c r="B623" s="150" t="s">
        <v>851</v>
      </c>
      <c r="E623" s="88"/>
    </row>
    <row r="624" spans="1:7">
      <c r="A624" s="90">
        <f t="shared" si="31"/>
        <v>1.08</v>
      </c>
      <c r="B624" s="150" t="s">
        <v>850</v>
      </c>
      <c r="E624" s="88"/>
    </row>
    <row r="625" spans="1:7">
      <c r="A625" s="90">
        <f t="shared" si="31"/>
        <v>1.0900000000000001</v>
      </c>
      <c r="B625" s="150" t="s">
        <v>849</v>
      </c>
      <c r="E625" s="88"/>
    </row>
    <row r="626" spans="1:7">
      <c r="A626" s="90">
        <f t="shared" si="31"/>
        <v>1.1000000000000001</v>
      </c>
      <c r="B626" s="150" t="s">
        <v>848</v>
      </c>
      <c r="E626" s="88"/>
    </row>
    <row r="627" spans="1:7">
      <c r="A627" s="90">
        <f t="shared" si="31"/>
        <v>1.1100000000000001</v>
      </c>
      <c r="B627" s="162" t="s">
        <v>847</v>
      </c>
      <c r="E627" s="88"/>
    </row>
    <row r="628" spans="1:7">
      <c r="A628" s="90">
        <f t="shared" si="31"/>
        <v>1.1200000000000001</v>
      </c>
      <c r="B628" s="162" t="s">
        <v>846</v>
      </c>
      <c r="E628" s="88"/>
    </row>
    <row r="629" spans="1:7">
      <c r="A629" s="90">
        <f t="shared" si="31"/>
        <v>1.1300000000000001</v>
      </c>
      <c r="B629" s="162" t="s">
        <v>845</v>
      </c>
      <c r="E629" s="88"/>
    </row>
    <row r="630" spans="1:7">
      <c r="A630" s="90">
        <f t="shared" si="31"/>
        <v>1.1400000000000001</v>
      </c>
      <c r="B630" s="162" t="s">
        <v>844</v>
      </c>
      <c r="E630" s="88"/>
    </row>
    <row r="631" spans="1:7">
      <c r="A631" s="90">
        <f t="shared" si="31"/>
        <v>1.1500000000000001</v>
      </c>
      <c r="B631" s="162" t="s">
        <v>843</v>
      </c>
      <c r="E631" s="88"/>
    </row>
    <row r="632" spans="1:7">
      <c r="A632" s="90">
        <f t="shared" si="31"/>
        <v>1.1600000000000001</v>
      </c>
      <c r="B632" s="162" t="s">
        <v>842</v>
      </c>
      <c r="E632" s="88"/>
    </row>
    <row r="633" spans="1:7">
      <c r="A633" s="90">
        <f t="shared" si="31"/>
        <v>1.1700000000000002</v>
      </c>
      <c r="B633" s="161" t="s">
        <v>841</v>
      </c>
      <c r="E633" s="88"/>
    </row>
    <row r="634" spans="1:7">
      <c r="A634" s="90">
        <f t="shared" si="31"/>
        <v>1.1800000000000002</v>
      </c>
      <c r="B634" s="161" t="s">
        <v>840</v>
      </c>
      <c r="E634" s="88"/>
    </row>
    <row r="635" spans="1:7">
      <c r="B635" s="102"/>
    </row>
    <row r="636" spans="1:7">
      <c r="A636" s="97">
        <v>2</v>
      </c>
      <c r="B636" s="96" t="s">
        <v>839</v>
      </c>
      <c r="C636" s="95" t="s">
        <v>282</v>
      </c>
      <c r="D636" s="95"/>
      <c r="E636" s="95">
        <v>1</v>
      </c>
      <c r="F636" s="94"/>
      <c r="G636" s="93">
        <f>F636*E636</f>
        <v>0</v>
      </c>
    </row>
    <row r="637" spans="1:7">
      <c r="A637" s="92">
        <v>2</v>
      </c>
      <c r="B637" s="89" t="s">
        <v>838</v>
      </c>
      <c r="E637" s="88"/>
    </row>
    <row r="638" spans="1:7">
      <c r="A638" s="90">
        <f>A637+0.01</f>
        <v>2.0099999999999998</v>
      </c>
      <c r="B638" s="89" t="s">
        <v>837</v>
      </c>
      <c r="E638" s="88"/>
    </row>
    <row r="639" spans="1:7">
      <c r="A639" s="90">
        <f>A638+0.01</f>
        <v>2.0199999999999996</v>
      </c>
      <c r="B639" s="89" t="s">
        <v>836</v>
      </c>
      <c r="E639" s="88"/>
    </row>
    <row r="640" spans="1:7">
      <c r="A640" s="90">
        <f>A639+0.01</f>
        <v>2.0299999999999994</v>
      </c>
      <c r="B640" s="89" t="s">
        <v>835</v>
      </c>
      <c r="E640" s="88"/>
    </row>
    <row r="641" spans="1:7">
      <c r="A641" s="90">
        <f>A640+0.01</f>
        <v>2.0399999999999991</v>
      </c>
      <c r="B641" s="89" t="s">
        <v>834</v>
      </c>
      <c r="E641" s="88"/>
    </row>
    <row r="642" spans="1:7">
      <c r="A642" s="109"/>
      <c r="B642" s="102"/>
    </row>
    <row r="643" spans="1:7">
      <c r="A643" s="101" t="s">
        <v>833</v>
      </c>
      <c r="B643" s="100" t="s">
        <v>832</v>
      </c>
      <c r="C643" s="99"/>
      <c r="D643" s="99"/>
      <c r="E643" s="99"/>
      <c r="F643" s="99"/>
      <c r="G643" s="98"/>
    </row>
    <row r="644" spans="1:7">
      <c r="A644" s="97">
        <v>1</v>
      </c>
      <c r="B644" s="111" t="s">
        <v>455</v>
      </c>
      <c r="C644" s="95" t="s">
        <v>7</v>
      </c>
      <c r="D644" s="95"/>
      <c r="E644" s="95">
        <v>4</v>
      </c>
      <c r="F644" s="94"/>
      <c r="G644" s="93">
        <f>F644*E644</f>
        <v>0</v>
      </c>
    </row>
    <row r="645" spans="1:7">
      <c r="A645" s="92">
        <v>1</v>
      </c>
      <c r="B645" s="120" t="s">
        <v>454</v>
      </c>
      <c r="E645" s="88"/>
    </row>
    <row r="646" spans="1:7">
      <c r="A646" s="90">
        <f t="shared" ref="A646:A656" si="32">A645+0.01</f>
        <v>1.01</v>
      </c>
      <c r="B646" s="120" t="s">
        <v>831</v>
      </c>
      <c r="E646" s="88"/>
    </row>
    <row r="647" spans="1:7">
      <c r="A647" s="90">
        <f t="shared" si="32"/>
        <v>1.02</v>
      </c>
      <c r="B647" s="120" t="s">
        <v>830</v>
      </c>
      <c r="E647" s="88"/>
    </row>
    <row r="648" spans="1:7">
      <c r="A648" s="90">
        <f t="shared" si="32"/>
        <v>1.03</v>
      </c>
      <c r="B648" s="120" t="s">
        <v>829</v>
      </c>
      <c r="E648" s="88"/>
    </row>
    <row r="649" spans="1:7">
      <c r="A649" s="90">
        <f t="shared" si="32"/>
        <v>1.04</v>
      </c>
      <c r="B649" s="120" t="s">
        <v>449</v>
      </c>
      <c r="E649" s="88"/>
    </row>
    <row r="650" spans="1:7">
      <c r="A650" s="90">
        <f t="shared" si="32"/>
        <v>1.05</v>
      </c>
      <c r="B650" s="120" t="s">
        <v>828</v>
      </c>
      <c r="E650" s="88"/>
    </row>
    <row r="651" spans="1:7">
      <c r="A651" s="90">
        <f t="shared" si="32"/>
        <v>1.06</v>
      </c>
      <c r="B651" s="120" t="s">
        <v>827</v>
      </c>
      <c r="E651" s="88"/>
    </row>
    <row r="652" spans="1:7">
      <c r="A652" s="90">
        <f t="shared" si="32"/>
        <v>1.07</v>
      </c>
      <c r="B652" s="120" t="s">
        <v>826</v>
      </c>
      <c r="E652" s="88"/>
    </row>
    <row r="653" spans="1:7" s="103" customFormat="1">
      <c r="A653" s="90">
        <f t="shared" si="32"/>
        <v>1.08</v>
      </c>
      <c r="B653" s="120" t="s">
        <v>825</v>
      </c>
      <c r="C653" s="79"/>
      <c r="D653" s="79"/>
      <c r="E653" s="88"/>
      <c r="F653" s="79"/>
      <c r="G653" s="78"/>
    </row>
    <row r="654" spans="1:7">
      <c r="A654" s="90">
        <f t="shared" si="32"/>
        <v>1.0900000000000001</v>
      </c>
      <c r="B654" s="120" t="s">
        <v>824</v>
      </c>
      <c r="E654" s="88"/>
    </row>
    <row r="655" spans="1:7">
      <c r="A655" s="90">
        <f t="shared" si="32"/>
        <v>1.1000000000000001</v>
      </c>
      <c r="B655" s="120" t="s">
        <v>823</v>
      </c>
      <c r="E655" s="88"/>
    </row>
    <row r="656" spans="1:7">
      <c r="A656" s="90">
        <f t="shared" si="32"/>
        <v>1.1100000000000001</v>
      </c>
      <c r="B656" s="120" t="s">
        <v>442</v>
      </c>
      <c r="E656" s="88"/>
    </row>
    <row r="657" spans="1:7">
      <c r="B657" s="102"/>
    </row>
    <row r="658" spans="1:7">
      <c r="A658" s="108"/>
      <c r="B658" s="107" t="s">
        <v>822</v>
      </c>
      <c r="C658" s="105"/>
      <c r="D658" s="105"/>
      <c r="E658" s="106"/>
      <c r="F658" s="105"/>
      <c r="G658" s="104"/>
    </row>
    <row r="659" spans="1:7">
      <c r="A659" s="101" t="s">
        <v>821</v>
      </c>
      <c r="B659" s="100" t="s">
        <v>820</v>
      </c>
      <c r="C659" s="99"/>
      <c r="D659" s="99"/>
      <c r="E659" s="99"/>
      <c r="F659" s="99"/>
      <c r="G659" s="98"/>
    </row>
    <row r="660" spans="1:7">
      <c r="A660" s="97">
        <v>1</v>
      </c>
      <c r="B660" s="96" t="s">
        <v>668</v>
      </c>
      <c r="C660" s="95" t="s">
        <v>7</v>
      </c>
      <c r="D660" s="95"/>
      <c r="E660" s="95">
        <v>1</v>
      </c>
      <c r="F660" s="94"/>
      <c r="G660" s="93">
        <f>F660*E660</f>
        <v>0</v>
      </c>
    </row>
    <row r="661" spans="1:7">
      <c r="A661" s="92">
        <v>1</v>
      </c>
      <c r="B661" s="91" t="s">
        <v>667</v>
      </c>
      <c r="E661" s="88"/>
    </row>
    <row r="662" spans="1:7">
      <c r="A662" s="90">
        <f t="shared" ref="A662:A684" si="33">A661+0.01</f>
        <v>1.01</v>
      </c>
      <c r="B662" s="91" t="s">
        <v>666</v>
      </c>
      <c r="E662" s="88"/>
    </row>
    <row r="663" spans="1:7">
      <c r="A663" s="90">
        <f t="shared" si="33"/>
        <v>1.02</v>
      </c>
      <c r="B663" s="91" t="s">
        <v>665</v>
      </c>
      <c r="E663" s="88"/>
    </row>
    <row r="664" spans="1:7">
      <c r="A664" s="90">
        <f t="shared" si="33"/>
        <v>1.03</v>
      </c>
      <c r="B664" s="91" t="s">
        <v>664</v>
      </c>
      <c r="E664" s="88"/>
    </row>
    <row r="665" spans="1:7">
      <c r="A665" s="90">
        <f t="shared" si="33"/>
        <v>1.04</v>
      </c>
      <c r="B665" s="91" t="s">
        <v>663</v>
      </c>
      <c r="E665" s="88"/>
    </row>
    <row r="666" spans="1:7">
      <c r="A666" s="90">
        <f t="shared" si="33"/>
        <v>1.05</v>
      </c>
      <c r="B666" s="91" t="s">
        <v>662</v>
      </c>
      <c r="E666" s="88"/>
    </row>
    <row r="667" spans="1:7">
      <c r="A667" s="90">
        <f t="shared" si="33"/>
        <v>1.06</v>
      </c>
      <c r="B667" s="91" t="s">
        <v>1574</v>
      </c>
      <c r="E667" s="88"/>
    </row>
    <row r="668" spans="1:7">
      <c r="A668" s="90">
        <f t="shared" si="33"/>
        <v>1.07</v>
      </c>
      <c r="B668" s="91" t="s">
        <v>661</v>
      </c>
      <c r="E668" s="88"/>
    </row>
    <row r="669" spans="1:7">
      <c r="A669" s="90">
        <f t="shared" si="33"/>
        <v>1.08</v>
      </c>
      <c r="B669" s="91" t="s">
        <v>660</v>
      </c>
      <c r="E669" s="88"/>
    </row>
    <row r="670" spans="1:7">
      <c r="A670" s="90">
        <f t="shared" si="33"/>
        <v>1.0900000000000001</v>
      </c>
      <c r="B670" s="91" t="s">
        <v>659</v>
      </c>
      <c r="E670" s="88"/>
    </row>
    <row r="671" spans="1:7">
      <c r="A671" s="90">
        <f t="shared" si="33"/>
        <v>1.1000000000000001</v>
      </c>
      <c r="B671" s="91" t="s">
        <v>658</v>
      </c>
      <c r="E671" s="88"/>
    </row>
    <row r="672" spans="1:7">
      <c r="A672" s="90">
        <f t="shared" si="33"/>
        <v>1.1100000000000001</v>
      </c>
      <c r="B672" s="91" t="s">
        <v>1575</v>
      </c>
      <c r="E672" s="88"/>
    </row>
    <row r="673" spans="1:7">
      <c r="A673" s="90">
        <f t="shared" si="33"/>
        <v>1.1200000000000001</v>
      </c>
      <c r="B673" s="91" t="s">
        <v>657</v>
      </c>
      <c r="E673" s="88"/>
    </row>
    <row r="674" spans="1:7">
      <c r="A674" s="90">
        <f t="shared" si="33"/>
        <v>1.1300000000000001</v>
      </c>
      <c r="B674" s="91" t="s">
        <v>1576</v>
      </c>
      <c r="E674" s="88"/>
    </row>
    <row r="675" spans="1:7">
      <c r="A675" s="90">
        <f t="shared" si="33"/>
        <v>1.1400000000000001</v>
      </c>
      <c r="B675" s="91" t="s">
        <v>656</v>
      </c>
      <c r="E675" s="88"/>
    </row>
    <row r="676" spans="1:7">
      <c r="A676" s="90">
        <f t="shared" si="33"/>
        <v>1.1500000000000001</v>
      </c>
      <c r="B676" s="91" t="s">
        <v>655</v>
      </c>
      <c r="E676" s="88"/>
    </row>
    <row r="677" spans="1:7">
      <c r="A677" s="90">
        <f t="shared" si="33"/>
        <v>1.1600000000000001</v>
      </c>
      <c r="B677" s="91" t="s">
        <v>654</v>
      </c>
      <c r="E677" s="88"/>
    </row>
    <row r="678" spans="1:7">
      <c r="A678" s="90">
        <f t="shared" si="33"/>
        <v>1.1700000000000002</v>
      </c>
      <c r="B678" s="91" t="s">
        <v>653</v>
      </c>
      <c r="E678" s="88"/>
    </row>
    <row r="679" spans="1:7">
      <c r="A679" s="90">
        <f t="shared" si="33"/>
        <v>1.1800000000000002</v>
      </c>
      <c r="B679" s="91" t="s">
        <v>652</v>
      </c>
      <c r="E679" s="88"/>
    </row>
    <row r="680" spans="1:7">
      <c r="A680" s="90">
        <f t="shared" si="33"/>
        <v>1.1900000000000002</v>
      </c>
      <c r="B680" s="91" t="s">
        <v>651</v>
      </c>
      <c r="E680" s="88"/>
    </row>
    <row r="681" spans="1:7">
      <c r="A681" s="90">
        <f t="shared" si="33"/>
        <v>1.2000000000000002</v>
      </c>
      <c r="B681" s="91" t="s">
        <v>650</v>
      </c>
      <c r="E681" s="88"/>
    </row>
    <row r="682" spans="1:7">
      <c r="A682" s="90">
        <f t="shared" si="33"/>
        <v>1.2100000000000002</v>
      </c>
      <c r="B682" s="91" t="s">
        <v>649</v>
      </c>
      <c r="E682" s="88"/>
    </row>
    <row r="683" spans="1:7" ht="25.5">
      <c r="A683" s="90">
        <f t="shared" si="33"/>
        <v>1.2200000000000002</v>
      </c>
      <c r="B683" s="91" t="s">
        <v>584</v>
      </c>
      <c r="E683" s="88"/>
    </row>
    <row r="684" spans="1:7">
      <c r="A684" s="90">
        <f t="shared" si="33"/>
        <v>1.2300000000000002</v>
      </c>
      <c r="B684" s="91" t="s">
        <v>1577</v>
      </c>
      <c r="E684" s="88"/>
    </row>
    <row r="685" spans="1:7">
      <c r="B685" s="102"/>
    </row>
    <row r="686" spans="1:7">
      <c r="A686" s="97">
        <v>2</v>
      </c>
      <c r="B686" s="96" t="s">
        <v>648</v>
      </c>
      <c r="C686" s="95" t="s">
        <v>7</v>
      </c>
      <c r="D686" s="95"/>
      <c r="E686" s="95">
        <v>1</v>
      </c>
      <c r="F686" s="94"/>
      <c r="G686" s="93">
        <f>F686*E686</f>
        <v>0</v>
      </c>
    </row>
    <row r="687" spans="1:7">
      <c r="A687" s="92">
        <v>2</v>
      </c>
      <c r="B687" s="89" t="s">
        <v>647</v>
      </c>
      <c r="E687" s="88"/>
    </row>
    <row r="688" spans="1:7">
      <c r="A688" s="90">
        <f>A687+0.01</f>
        <v>2.0099999999999998</v>
      </c>
      <c r="B688" s="89" t="s">
        <v>646</v>
      </c>
      <c r="E688" s="88"/>
    </row>
    <row r="689" spans="1:7">
      <c r="A689" s="90">
        <f>A688+0.01</f>
        <v>2.0199999999999996</v>
      </c>
      <c r="B689" s="89" t="s">
        <v>645</v>
      </c>
      <c r="E689" s="88"/>
    </row>
    <row r="690" spans="1:7">
      <c r="A690" s="109"/>
      <c r="B690" s="102"/>
    </row>
    <row r="691" spans="1:7">
      <c r="A691" s="97">
        <v>3</v>
      </c>
      <c r="B691" s="134" t="s">
        <v>553</v>
      </c>
      <c r="C691" s="95" t="s">
        <v>7</v>
      </c>
      <c r="D691" s="95"/>
      <c r="E691" s="95">
        <v>1</v>
      </c>
      <c r="F691" s="94"/>
      <c r="G691" s="93">
        <f>F691*E691</f>
        <v>0</v>
      </c>
    </row>
    <row r="692" spans="1:7">
      <c r="A692" s="92">
        <v>3</v>
      </c>
      <c r="B692" s="89" t="s">
        <v>552</v>
      </c>
      <c r="E692" s="88"/>
    </row>
    <row r="693" spans="1:7">
      <c r="A693" s="90">
        <f t="shared" ref="A693:A708" si="34">A692+0.01</f>
        <v>3.01</v>
      </c>
      <c r="B693" s="89" t="s">
        <v>551</v>
      </c>
      <c r="E693" s="88"/>
    </row>
    <row r="694" spans="1:7">
      <c r="A694" s="90">
        <f t="shared" si="34"/>
        <v>3.0199999999999996</v>
      </c>
      <c r="B694" s="126" t="s">
        <v>550</v>
      </c>
      <c r="E694" s="88"/>
    </row>
    <row r="695" spans="1:7">
      <c r="A695" s="90">
        <f t="shared" si="34"/>
        <v>3.0299999999999994</v>
      </c>
      <c r="B695" s="126" t="s">
        <v>549</v>
      </c>
      <c r="E695" s="88"/>
    </row>
    <row r="696" spans="1:7">
      <c r="A696" s="90">
        <f t="shared" si="34"/>
        <v>3.0399999999999991</v>
      </c>
      <c r="B696" s="126" t="s">
        <v>548</v>
      </c>
      <c r="E696" s="88"/>
    </row>
    <row r="697" spans="1:7">
      <c r="A697" s="90">
        <f t="shared" si="34"/>
        <v>3.0499999999999989</v>
      </c>
      <c r="B697" s="126" t="s">
        <v>547</v>
      </c>
      <c r="E697" s="88"/>
    </row>
    <row r="698" spans="1:7">
      <c r="A698" s="90">
        <f t="shared" si="34"/>
        <v>3.0599999999999987</v>
      </c>
      <c r="B698" s="89" t="s">
        <v>546</v>
      </c>
      <c r="E698" s="88"/>
    </row>
    <row r="699" spans="1:7">
      <c r="A699" s="90">
        <f t="shared" si="34"/>
        <v>3.0699999999999985</v>
      </c>
      <c r="B699" s="89" t="s">
        <v>545</v>
      </c>
      <c r="E699" s="88"/>
    </row>
    <row r="700" spans="1:7">
      <c r="A700" s="90">
        <f t="shared" si="34"/>
        <v>3.0799999999999983</v>
      </c>
      <c r="B700" s="89" t="s">
        <v>544</v>
      </c>
      <c r="E700" s="88"/>
    </row>
    <row r="701" spans="1:7">
      <c r="A701" s="90">
        <f t="shared" si="34"/>
        <v>3.0899999999999981</v>
      </c>
      <c r="B701" s="126" t="s">
        <v>543</v>
      </c>
      <c r="E701" s="88"/>
    </row>
    <row r="702" spans="1:7">
      <c r="A702" s="90">
        <f t="shared" si="34"/>
        <v>3.0999999999999979</v>
      </c>
      <c r="B702" s="126" t="s">
        <v>542</v>
      </c>
      <c r="E702" s="88"/>
    </row>
    <row r="703" spans="1:7">
      <c r="A703" s="90">
        <f t="shared" si="34"/>
        <v>3.1099999999999977</v>
      </c>
      <c r="B703" s="126" t="s">
        <v>541</v>
      </c>
      <c r="E703" s="88"/>
    </row>
    <row r="704" spans="1:7">
      <c r="A704" s="90">
        <f t="shared" si="34"/>
        <v>3.1199999999999974</v>
      </c>
      <c r="B704" s="89" t="s">
        <v>540</v>
      </c>
      <c r="E704" s="88"/>
    </row>
    <row r="705" spans="1:7">
      <c r="A705" s="90">
        <f t="shared" si="34"/>
        <v>3.1299999999999972</v>
      </c>
      <c r="B705" s="89" t="s">
        <v>539</v>
      </c>
      <c r="E705" s="88"/>
    </row>
    <row r="706" spans="1:7">
      <c r="A706" s="90">
        <f t="shared" si="34"/>
        <v>3.139999999999997</v>
      </c>
      <c r="B706" s="89" t="s">
        <v>538</v>
      </c>
      <c r="E706" s="88"/>
    </row>
    <row r="707" spans="1:7">
      <c r="A707" s="90">
        <f t="shared" si="34"/>
        <v>3.1499999999999968</v>
      </c>
      <c r="B707" s="89" t="s">
        <v>537</v>
      </c>
      <c r="E707" s="88"/>
    </row>
    <row r="708" spans="1:7">
      <c r="A708" s="90">
        <f t="shared" si="34"/>
        <v>3.1599999999999966</v>
      </c>
      <c r="B708" s="89" t="s">
        <v>536</v>
      </c>
      <c r="E708" s="88"/>
    </row>
    <row r="709" spans="1:7">
      <c r="A709" s="109"/>
      <c r="B709" s="102"/>
    </row>
    <row r="710" spans="1:7">
      <c r="A710" s="101" t="s">
        <v>819</v>
      </c>
      <c r="B710" s="100" t="s">
        <v>818</v>
      </c>
      <c r="C710" s="99"/>
      <c r="D710" s="99"/>
      <c r="E710" s="99"/>
      <c r="F710" s="99"/>
      <c r="G710" s="98"/>
    </row>
    <row r="711" spans="1:7">
      <c r="A711" s="97">
        <v>1</v>
      </c>
      <c r="B711" s="96" t="s">
        <v>817</v>
      </c>
      <c r="C711" s="95" t="s">
        <v>7</v>
      </c>
      <c r="D711" s="95"/>
      <c r="E711" s="95">
        <v>4</v>
      </c>
      <c r="F711" s="94"/>
      <c r="G711" s="93">
        <f>F711*E711</f>
        <v>0</v>
      </c>
    </row>
    <row r="712" spans="1:7">
      <c r="A712" s="92">
        <v>1</v>
      </c>
      <c r="B712" s="89" t="s">
        <v>816</v>
      </c>
      <c r="E712" s="88"/>
    </row>
    <row r="713" spans="1:7">
      <c r="A713" s="90">
        <f t="shared" ref="A713:A719" si="35">A712+0.01</f>
        <v>1.01</v>
      </c>
      <c r="B713" s="89" t="s">
        <v>815</v>
      </c>
      <c r="E713" s="88"/>
    </row>
    <row r="714" spans="1:7">
      <c r="A714" s="90">
        <f t="shared" si="35"/>
        <v>1.02</v>
      </c>
      <c r="B714" s="143" t="s">
        <v>814</v>
      </c>
      <c r="E714" s="88"/>
    </row>
    <row r="715" spans="1:7">
      <c r="A715" s="90">
        <f t="shared" si="35"/>
        <v>1.03</v>
      </c>
      <c r="B715" s="143" t="s">
        <v>813</v>
      </c>
      <c r="E715" s="88"/>
    </row>
    <row r="716" spans="1:7">
      <c r="A716" s="90">
        <f t="shared" si="35"/>
        <v>1.04</v>
      </c>
      <c r="B716" s="89" t="s">
        <v>812</v>
      </c>
      <c r="E716" s="88"/>
    </row>
    <row r="717" spans="1:7">
      <c r="A717" s="90">
        <f t="shared" si="35"/>
        <v>1.05</v>
      </c>
      <c r="B717" s="89" t="s">
        <v>811</v>
      </c>
      <c r="E717" s="88"/>
    </row>
    <row r="718" spans="1:7">
      <c r="A718" s="90">
        <f t="shared" si="35"/>
        <v>1.06</v>
      </c>
      <c r="B718" s="89" t="s">
        <v>810</v>
      </c>
      <c r="E718" s="88"/>
    </row>
    <row r="719" spans="1:7">
      <c r="A719" s="90">
        <f t="shared" si="35"/>
        <v>1.07</v>
      </c>
      <c r="B719" s="89" t="s">
        <v>809</v>
      </c>
      <c r="E719" s="88"/>
    </row>
    <row r="720" spans="1:7">
      <c r="B720" s="102"/>
    </row>
    <row r="721" spans="1:7">
      <c r="A721" s="97">
        <v>2</v>
      </c>
      <c r="B721" s="117" t="s">
        <v>787</v>
      </c>
      <c r="C721" s="95" t="s">
        <v>7</v>
      </c>
      <c r="D721" s="95"/>
      <c r="E721" s="95">
        <v>4</v>
      </c>
      <c r="F721" s="94"/>
      <c r="G721" s="93">
        <f>F721*E721</f>
        <v>0</v>
      </c>
    </row>
    <row r="722" spans="1:7">
      <c r="A722" s="92">
        <v>2</v>
      </c>
      <c r="B722" s="120" t="s">
        <v>786</v>
      </c>
      <c r="E722" s="88"/>
    </row>
    <row r="723" spans="1:7">
      <c r="A723" s="90">
        <f>A722+0.01</f>
        <v>2.0099999999999998</v>
      </c>
      <c r="B723" s="120" t="s">
        <v>785</v>
      </c>
      <c r="E723" s="88"/>
    </row>
    <row r="724" spans="1:7">
      <c r="A724" s="90">
        <f>A723+0.01</f>
        <v>2.0199999999999996</v>
      </c>
      <c r="B724" s="120" t="s">
        <v>784</v>
      </c>
      <c r="E724" s="88"/>
    </row>
    <row r="725" spans="1:7">
      <c r="A725" s="109"/>
      <c r="B725" s="102"/>
    </row>
    <row r="726" spans="1:7">
      <c r="A726" s="97">
        <v>3</v>
      </c>
      <c r="B726" s="111" t="s">
        <v>808</v>
      </c>
      <c r="C726" s="95" t="s">
        <v>7</v>
      </c>
      <c r="D726" s="95"/>
      <c r="E726" s="95">
        <v>1</v>
      </c>
      <c r="F726" s="94"/>
      <c r="G726" s="93">
        <f>F726*E726</f>
        <v>0</v>
      </c>
    </row>
    <row r="727" spans="1:7">
      <c r="A727" s="92">
        <v>3</v>
      </c>
      <c r="B727" s="116" t="s">
        <v>807</v>
      </c>
      <c r="E727" s="88"/>
    </row>
    <row r="728" spans="1:7">
      <c r="A728" s="90">
        <f t="shared" ref="A728:A733" si="36">A727+0.01</f>
        <v>3.01</v>
      </c>
      <c r="B728" s="116" t="s">
        <v>687</v>
      </c>
      <c r="E728" s="88"/>
    </row>
    <row r="729" spans="1:7">
      <c r="A729" s="90">
        <f t="shared" si="36"/>
        <v>3.0199999999999996</v>
      </c>
      <c r="B729" s="116" t="s">
        <v>686</v>
      </c>
      <c r="E729" s="88"/>
    </row>
    <row r="730" spans="1:7">
      <c r="A730" s="90">
        <f t="shared" si="36"/>
        <v>3.0299999999999994</v>
      </c>
      <c r="B730" s="116" t="s">
        <v>685</v>
      </c>
      <c r="E730" s="88"/>
    </row>
    <row r="731" spans="1:7">
      <c r="A731" s="90">
        <f t="shared" si="36"/>
        <v>3.0399999999999991</v>
      </c>
      <c r="B731" s="116" t="s">
        <v>458</v>
      </c>
      <c r="E731" s="88"/>
    </row>
    <row r="732" spans="1:7">
      <c r="A732" s="90">
        <f t="shared" si="36"/>
        <v>3.0499999999999989</v>
      </c>
      <c r="B732" s="116" t="s">
        <v>806</v>
      </c>
      <c r="E732" s="88"/>
    </row>
    <row r="733" spans="1:7">
      <c r="A733" s="90">
        <f t="shared" si="36"/>
        <v>3.0599999999999987</v>
      </c>
      <c r="B733" s="116" t="s">
        <v>457</v>
      </c>
      <c r="E733" s="88"/>
    </row>
    <row r="734" spans="1:7">
      <c r="A734" s="109"/>
      <c r="B734" s="102"/>
    </row>
    <row r="735" spans="1:7">
      <c r="A735" s="97">
        <v>4</v>
      </c>
      <c r="B735" s="155" t="s">
        <v>689</v>
      </c>
      <c r="C735" s="95" t="s">
        <v>7</v>
      </c>
      <c r="D735" s="95"/>
      <c r="E735" s="95">
        <v>1</v>
      </c>
      <c r="F735" s="94"/>
      <c r="G735" s="93">
        <f>F735*E735</f>
        <v>0</v>
      </c>
    </row>
    <row r="736" spans="1:7">
      <c r="A736" s="92">
        <v>4</v>
      </c>
      <c r="B736" s="116" t="s">
        <v>688</v>
      </c>
      <c r="E736" s="88"/>
    </row>
    <row r="737" spans="1:7">
      <c r="A737" s="90">
        <f t="shared" ref="A737:A742" si="37">A736+0.01</f>
        <v>4.01</v>
      </c>
      <c r="B737" s="116" t="s">
        <v>687</v>
      </c>
      <c r="E737" s="88"/>
    </row>
    <row r="738" spans="1:7">
      <c r="A738" s="90">
        <f t="shared" si="37"/>
        <v>4.0199999999999996</v>
      </c>
      <c r="B738" s="116" t="s">
        <v>686</v>
      </c>
      <c r="E738" s="88"/>
    </row>
    <row r="739" spans="1:7">
      <c r="A739" s="90">
        <f t="shared" si="37"/>
        <v>4.0299999999999994</v>
      </c>
      <c r="B739" s="116" t="s">
        <v>685</v>
      </c>
      <c r="E739" s="88"/>
    </row>
    <row r="740" spans="1:7">
      <c r="A740" s="90">
        <f t="shared" si="37"/>
        <v>4.0399999999999991</v>
      </c>
      <c r="B740" s="116" t="s">
        <v>458</v>
      </c>
      <c r="E740" s="88"/>
    </row>
    <row r="741" spans="1:7">
      <c r="A741" s="90">
        <f t="shared" si="37"/>
        <v>4.0499999999999989</v>
      </c>
      <c r="B741" s="116" t="s">
        <v>684</v>
      </c>
      <c r="E741" s="88"/>
    </row>
    <row r="742" spans="1:7">
      <c r="A742" s="90">
        <f t="shared" si="37"/>
        <v>4.0599999999999987</v>
      </c>
      <c r="B742" s="116" t="s">
        <v>683</v>
      </c>
      <c r="E742" s="88"/>
    </row>
    <row r="743" spans="1:7">
      <c r="A743" s="109"/>
      <c r="B743" s="102"/>
    </row>
    <row r="744" spans="1:7">
      <c r="A744" s="97">
        <v>5</v>
      </c>
      <c r="B744" s="160" t="s">
        <v>805</v>
      </c>
      <c r="C744" s="95" t="s">
        <v>7</v>
      </c>
      <c r="D744" s="95"/>
      <c r="E744" s="95">
        <v>1</v>
      </c>
      <c r="F744" s="94"/>
      <c r="G744" s="93">
        <f>F744*E744</f>
        <v>0</v>
      </c>
    </row>
    <row r="745" spans="1:7">
      <c r="A745" s="92">
        <v>5</v>
      </c>
      <c r="B745" s="116" t="s">
        <v>804</v>
      </c>
      <c r="E745" s="88"/>
    </row>
    <row r="746" spans="1:7">
      <c r="A746" s="90">
        <f>A745+0.01</f>
        <v>5.01</v>
      </c>
      <c r="B746" s="116" t="s">
        <v>803</v>
      </c>
      <c r="E746" s="88"/>
    </row>
    <row r="747" spans="1:7">
      <c r="A747" s="90">
        <f>A746+0.01</f>
        <v>5.0199999999999996</v>
      </c>
      <c r="B747" s="89" t="s">
        <v>802</v>
      </c>
      <c r="E747" s="88"/>
    </row>
    <row r="748" spans="1:7">
      <c r="A748" s="90">
        <f>A747+0.01</f>
        <v>5.0299999999999994</v>
      </c>
      <c r="B748" s="116" t="s">
        <v>801</v>
      </c>
      <c r="E748" s="88"/>
    </row>
    <row r="749" spans="1:7">
      <c r="A749" s="90">
        <f>A748+0.01</f>
        <v>5.0399999999999991</v>
      </c>
      <c r="B749" s="89" t="s">
        <v>800</v>
      </c>
      <c r="E749" s="88"/>
    </row>
    <row r="750" spans="1:7">
      <c r="A750" s="109"/>
      <c r="B750" s="102"/>
    </row>
    <row r="751" spans="1:7">
      <c r="A751" s="101" t="s">
        <v>799</v>
      </c>
      <c r="B751" s="100" t="s">
        <v>798</v>
      </c>
      <c r="C751" s="99"/>
      <c r="D751" s="99"/>
      <c r="E751" s="99"/>
      <c r="F751" s="99"/>
      <c r="G751" s="98"/>
    </row>
    <row r="752" spans="1:7">
      <c r="A752" s="97">
        <v>1</v>
      </c>
      <c r="B752" s="96" t="s">
        <v>795</v>
      </c>
      <c r="C752" s="95" t="s">
        <v>7</v>
      </c>
      <c r="D752" s="95"/>
      <c r="E752" s="95">
        <v>1</v>
      </c>
      <c r="F752" s="94"/>
      <c r="G752" s="93">
        <f>F752*E752</f>
        <v>0</v>
      </c>
    </row>
    <row r="753" spans="1:7">
      <c r="A753" s="92">
        <v>1</v>
      </c>
      <c r="B753" s="89" t="s">
        <v>794</v>
      </c>
      <c r="E753" s="88"/>
    </row>
    <row r="754" spans="1:7">
      <c r="A754" s="90">
        <f t="shared" ref="A754:A759" si="38">A753+0.01</f>
        <v>1.01</v>
      </c>
      <c r="B754" s="89" t="s">
        <v>793</v>
      </c>
      <c r="E754" s="88"/>
    </row>
    <row r="755" spans="1:7">
      <c r="A755" s="90">
        <f t="shared" si="38"/>
        <v>1.02</v>
      </c>
      <c r="B755" s="89" t="s">
        <v>792</v>
      </c>
      <c r="E755" s="88"/>
    </row>
    <row r="756" spans="1:7">
      <c r="A756" s="90">
        <f t="shared" si="38"/>
        <v>1.03</v>
      </c>
      <c r="B756" s="89" t="s">
        <v>791</v>
      </c>
      <c r="E756" s="88"/>
    </row>
    <row r="757" spans="1:7">
      <c r="A757" s="90">
        <f t="shared" si="38"/>
        <v>1.04</v>
      </c>
      <c r="B757" s="89" t="s">
        <v>790</v>
      </c>
      <c r="E757" s="88"/>
    </row>
    <row r="758" spans="1:7">
      <c r="A758" s="90">
        <f t="shared" si="38"/>
        <v>1.05</v>
      </c>
      <c r="B758" s="89" t="s">
        <v>789</v>
      </c>
      <c r="E758" s="88"/>
    </row>
    <row r="759" spans="1:7">
      <c r="A759" s="90">
        <f t="shared" si="38"/>
        <v>1.06</v>
      </c>
      <c r="B759" s="89" t="s">
        <v>788</v>
      </c>
      <c r="E759" s="88"/>
    </row>
    <row r="760" spans="1:7">
      <c r="B760" s="102"/>
    </row>
    <row r="761" spans="1:7">
      <c r="A761" s="97">
        <v>2</v>
      </c>
      <c r="B761" s="117" t="s">
        <v>787</v>
      </c>
      <c r="C761" s="95" t="s">
        <v>7</v>
      </c>
      <c r="D761" s="95"/>
      <c r="E761" s="95">
        <v>1</v>
      </c>
      <c r="F761" s="94"/>
      <c r="G761" s="93">
        <f>F761*E761</f>
        <v>0</v>
      </c>
    </row>
    <row r="762" spans="1:7">
      <c r="A762" s="92">
        <v>2</v>
      </c>
      <c r="B762" s="120" t="s">
        <v>786</v>
      </c>
      <c r="E762" s="88"/>
    </row>
    <row r="763" spans="1:7">
      <c r="A763" s="90">
        <f>A762+0.01</f>
        <v>2.0099999999999998</v>
      </c>
      <c r="B763" s="120" t="s">
        <v>785</v>
      </c>
      <c r="E763" s="88"/>
    </row>
    <row r="764" spans="1:7">
      <c r="A764" s="90">
        <f>A763+0.01</f>
        <v>2.0199999999999996</v>
      </c>
      <c r="B764" s="120" t="s">
        <v>784</v>
      </c>
      <c r="E764" s="88"/>
    </row>
    <row r="765" spans="1:7">
      <c r="A765" s="109"/>
      <c r="B765" s="102"/>
    </row>
    <row r="766" spans="1:7">
      <c r="A766" s="97">
        <v>3</v>
      </c>
      <c r="B766" s="134" t="s">
        <v>553</v>
      </c>
      <c r="C766" s="95" t="s">
        <v>7</v>
      </c>
      <c r="D766" s="95"/>
      <c r="E766" s="95">
        <v>1</v>
      </c>
      <c r="F766" s="94"/>
      <c r="G766" s="93">
        <f>F766*E766</f>
        <v>0</v>
      </c>
    </row>
    <row r="767" spans="1:7">
      <c r="A767" s="92">
        <v>3</v>
      </c>
      <c r="B767" s="89" t="s">
        <v>552</v>
      </c>
      <c r="E767" s="88"/>
    </row>
    <row r="768" spans="1:7">
      <c r="A768" s="90">
        <f t="shared" ref="A768:A783" si="39">A767+0.01</f>
        <v>3.01</v>
      </c>
      <c r="B768" s="89" t="s">
        <v>551</v>
      </c>
      <c r="E768" s="88"/>
    </row>
    <row r="769" spans="1:5">
      <c r="A769" s="90">
        <f t="shared" si="39"/>
        <v>3.0199999999999996</v>
      </c>
      <c r="B769" s="126" t="s">
        <v>550</v>
      </c>
      <c r="E769" s="88"/>
    </row>
    <row r="770" spans="1:5">
      <c r="A770" s="90">
        <f t="shared" si="39"/>
        <v>3.0299999999999994</v>
      </c>
      <c r="B770" s="126" t="s">
        <v>549</v>
      </c>
      <c r="E770" s="88"/>
    </row>
    <row r="771" spans="1:5">
      <c r="A771" s="90">
        <f t="shared" si="39"/>
        <v>3.0399999999999991</v>
      </c>
      <c r="B771" s="126" t="s">
        <v>548</v>
      </c>
      <c r="E771" s="88"/>
    </row>
    <row r="772" spans="1:5">
      <c r="A772" s="90">
        <f t="shared" si="39"/>
        <v>3.0499999999999989</v>
      </c>
      <c r="B772" s="126" t="s">
        <v>547</v>
      </c>
      <c r="E772" s="88"/>
    </row>
    <row r="773" spans="1:5">
      <c r="A773" s="90">
        <f t="shared" si="39"/>
        <v>3.0599999999999987</v>
      </c>
      <c r="B773" s="89" t="s">
        <v>546</v>
      </c>
      <c r="E773" s="88"/>
    </row>
    <row r="774" spans="1:5">
      <c r="A774" s="90">
        <f t="shared" si="39"/>
        <v>3.0699999999999985</v>
      </c>
      <c r="B774" s="89" t="s">
        <v>545</v>
      </c>
      <c r="E774" s="88"/>
    </row>
    <row r="775" spans="1:5">
      <c r="A775" s="90">
        <f t="shared" si="39"/>
        <v>3.0799999999999983</v>
      </c>
      <c r="B775" s="89" t="s">
        <v>544</v>
      </c>
      <c r="E775" s="88"/>
    </row>
    <row r="776" spans="1:5">
      <c r="A776" s="90">
        <f t="shared" si="39"/>
        <v>3.0899999999999981</v>
      </c>
      <c r="B776" s="126" t="s">
        <v>543</v>
      </c>
      <c r="E776" s="88"/>
    </row>
    <row r="777" spans="1:5">
      <c r="A777" s="90">
        <f t="shared" si="39"/>
        <v>3.0999999999999979</v>
      </c>
      <c r="B777" s="126" t="s">
        <v>542</v>
      </c>
      <c r="E777" s="88"/>
    </row>
    <row r="778" spans="1:5">
      <c r="A778" s="90">
        <f t="shared" si="39"/>
        <v>3.1099999999999977</v>
      </c>
      <c r="B778" s="126" t="s">
        <v>541</v>
      </c>
      <c r="E778" s="88"/>
    </row>
    <row r="779" spans="1:5">
      <c r="A779" s="90">
        <f t="shared" si="39"/>
        <v>3.1199999999999974</v>
      </c>
      <c r="B779" s="89" t="s">
        <v>540</v>
      </c>
      <c r="E779" s="88"/>
    </row>
    <row r="780" spans="1:5">
      <c r="A780" s="90">
        <f t="shared" si="39"/>
        <v>3.1299999999999972</v>
      </c>
      <c r="B780" s="89" t="s">
        <v>539</v>
      </c>
      <c r="E780" s="88"/>
    </row>
    <row r="781" spans="1:5">
      <c r="A781" s="90">
        <f t="shared" si="39"/>
        <v>3.139999999999997</v>
      </c>
      <c r="B781" s="89" t="s">
        <v>538</v>
      </c>
      <c r="E781" s="88"/>
    </row>
    <row r="782" spans="1:5">
      <c r="A782" s="90">
        <f t="shared" si="39"/>
        <v>3.1499999999999968</v>
      </c>
      <c r="B782" s="89" t="s">
        <v>537</v>
      </c>
      <c r="E782" s="88"/>
    </row>
    <row r="783" spans="1:5">
      <c r="A783" s="90">
        <f t="shared" si="39"/>
        <v>3.1599999999999966</v>
      </c>
      <c r="B783" s="89" t="s">
        <v>536</v>
      </c>
      <c r="E783" s="88"/>
    </row>
    <row r="784" spans="1:5">
      <c r="A784" s="109"/>
      <c r="B784" s="102"/>
    </row>
    <row r="785" spans="1:7">
      <c r="A785" s="101" t="s">
        <v>797</v>
      </c>
      <c r="B785" s="100" t="s">
        <v>796</v>
      </c>
      <c r="C785" s="99"/>
      <c r="D785" s="99"/>
      <c r="E785" s="99"/>
      <c r="F785" s="99"/>
      <c r="G785" s="98"/>
    </row>
    <row r="786" spans="1:7">
      <c r="A786" s="97">
        <v>1</v>
      </c>
      <c r="B786" s="96" t="s">
        <v>795</v>
      </c>
      <c r="C786" s="95" t="s">
        <v>7</v>
      </c>
      <c r="D786" s="95"/>
      <c r="E786" s="95">
        <v>1</v>
      </c>
      <c r="F786" s="94"/>
      <c r="G786" s="93">
        <f>F786*E786</f>
        <v>0</v>
      </c>
    </row>
    <row r="787" spans="1:7">
      <c r="A787" s="92">
        <v>1</v>
      </c>
      <c r="B787" s="89" t="s">
        <v>794</v>
      </c>
      <c r="E787" s="88"/>
    </row>
    <row r="788" spans="1:7">
      <c r="A788" s="90">
        <f t="shared" ref="A788:A793" si="40">A787+0.01</f>
        <v>1.01</v>
      </c>
      <c r="B788" s="89" t="s">
        <v>793</v>
      </c>
      <c r="E788" s="88"/>
    </row>
    <row r="789" spans="1:7">
      <c r="A789" s="90">
        <f t="shared" si="40"/>
        <v>1.02</v>
      </c>
      <c r="B789" s="89" t="s">
        <v>792</v>
      </c>
      <c r="E789" s="88"/>
    </row>
    <row r="790" spans="1:7">
      <c r="A790" s="90">
        <f t="shared" si="40"/>
        <v>1.03</v>
      </c>
      <c r="B790" s="89" t="s">
        <v>791</v>
      </c>
      <c r="E790" s="88"/>
    </row>
    <row r="791" spans="1:7">
      <c r="A791" s="90">
        <f t="shared" si="40"/>
        <v>1.04</v>
      </c>
      <c r="B791" s="89" t="s">
        <v>790</v>
      </c>
      <c r="E791" s="88"/>
    </row>
    <row r="792" spans="1:7">
      <c r="A792" s="90">
        <f t="shared" si="40"/>
        <v>1.05</v>
      </c>
      <c r="B792" s="89" t="s">
        <v>789</v>
      </c>
      <c r="E792" s="88"/>
    </row>
    <row r="793" spans="1:7">
      <c r="A793" s="90">
        <f t="shared" si="40"/>
        <v>1.06</v>
      </c>
      <c r="B793" s="89" t="s">
        <v>788</v>
      </c>
      <c r="E793" s="88"/>
    </row>
    <row r="794" spans="1:7">
      <c r="B794" s="102"/>
    </row>
    <row r="795" spans="1:7">
      <c r="A795" s="97">
        <v>2</v>
      </c>
      <c r="B795" s="117" t="s">
        <v>787</v>
      </c>
      <c r="C795" s="95" t="s">
        <v>7</v>
      </c>
      <c r="D795" s="95"/>
      <c r="E795" s="95">
        <v>1</v>
      </c>
      <c r="F795" s="94"/>
      <c r="G795" s="93">
        <f>F795*E795</f>
        <v>0</v>
      </c>
    </row>
    <row r="796" spans="1:7">
      <c r="A796" s="92">
        <v>2</v>
      </c>
      <c r="B796" s="120" t="s">
        <v>786</v>
      </c>
      <c r="E796" s="88"/>
    </row>
    <row r="797" spans="1:7">
      <c r="A797" s="90">
        <f>A796+0.01</f>
        <v>2.0099999999999998</v>
      </c>
      <c r="B797" s="120" t="s">
        <v>785</v>
      </c>
      <c r="E797" s="88"/>
    </row>
    <row r="798" spans="1:7">
      <c r="A798" s="90">
        <f>A797+0.01</f>
        <v>2.0199999999999996</v>
      </c>
      <c r="B798" s="120" t="s">
        <v>784</v>
      </c>
      <c r="E798" s="88"/>
    </row>
    <row r="799" spans="1:7">
      <c r="A799" s="109"/>
      <c r="B799" s="102"/>
    </row>
    <row r="800" spans="1:7">
      <c r="A800" s="97">
        <v>3</v>
      </c>
      <c r="B800" s="134" t="s">
        <v>553</v>
      </c>
      <c r="C800" s="95" t="s">
        <v>7</v>
      </c>
      <c r="D800" s="95"/>
      <c r="E800" s="95">
        <v>1</v>
      </c>
      <c r="F800" s="94"/>
      <c r="G800" s="93">
        <f>F800*E800</f>
        <v>0</v>
      </c>
    </row>
    <row r="801" spans="1:5">
      <c r="A801" s="92">
        <v>3</v>
      </c>
      <c r="B801" s="89" t="s">
        <v>552</v>
      </c>
      <c r="E801" s="88"/>
    </row>
    <row r="802" spans="1:5">
      <c r="A802" s="90">
        <f t="shared" ref="A802:A817" si="41">A801+0.01</f>
        <v>3.01</v>
      </c>
      <c r="B802" s="89" t="s">
        <v>551</v>
      </c>
      <c r="E802" s="88"/>
    </row>
    <row r="803" spans="1:5">
      <c r="A803" s="90">
        <f t="shared" si="41"/>
        <v>3.0199999999999996</v>
      </c>
      <c r="B803" s="126" t="s">
        <v>550</v>
      </c>
      <c r="E803" s="88"/>
    </row>
    <row r="804" spans="1:5">
      <c r="A804" s="90">
        <f t="shared" si="41"/>
        <v>3.0299999999999994</v>
      </c>
      <c r="B804" s="126" t="s">
        <v>549</v>
      </c>
      <c r="E804" s="88"/>
    </row>
    <row r="805" spans="1:5">
      <c r="A805" s="90">
        <f t="shared" si="41"/>
        <v>3.0399999999999991</v>
      </c>
      <c r="B805" s="126" t="s">
        <v>548</v>
      </c>
      <c r="E805" s="88"/>
    </row>
    <row r="806" spans="1:5">
      <c r="A806" s="90">
        <f t="shared" si="41"/>
        <v>3.0499999999999989</v>
      </c>
      <c r="B806" s="126" t="s">
        <v>547</v>
      </c>
      <c r="E806" s="88"/>
    </row>
    <row r="807" spans="1:5">
      <c r="A807" s="90">
        <f t="shared" si="41"/>
        <v>3.0599999999999987</v>
      </c>
      <c r="B807" s="89" t="s">
        <v>546</v>
      </c>
      <c r="E807" s="88"/>
    </row>
    <row r="808" spans="1:5">
      <c r="A808" s="90">
        <f t="shared" si="41"/>
        <v>3.0699999999999985</v>
      </c>
      <c r="B808" s="89" t="s">
        <v>545</v>
      </c>
      <c r="E808" s="88"/>
    </row>
    <row r="809" spans="1:5">
      <c r="A809" s="90">
        <f t="shared" si="41"/>
        <v>3.0799999999999983</v>
      </c>
      <c r="B809" s="89" t="s">
        <v>544</v>
      </c>
      <c r="E809" s="88"/>
    </row>
    <row r="810" spans="1:5">
      <c r="A810" s="90">
        <f t="shared" si="41"/>
        <v>3.0899999999999981</v>
      </c>
      <c r="B810" s="126" t="s">
        <v>543</v>
      </c>
      <c r="E810" s="88"/>
    </row>
    <row r="811" spans="1:5">
      <c r="A811" s="90">
        <f t="shared" si="41"/>
        <v>3.0999999999999979</v>
      </c>
      <c r="B811" s="126" t="s">
        <v>542</v>
      </c>
      <c r="E811" s="88"/>
    </row>
    <row r="812" spans="1:5">
      <c r="A812" s="90">
        <f t="shared" si="41"/>
        <v>3.1099999999999977</v>
      </c>
      <c r="B812" s="126" t="s">
        <v>541</v>
      </c>
      <c r="E812" s="88"/>
    </row>
    <row r="813" spans="1:5">
      <c r="A813" s="90">
        <f t="shared" si="41"/>
        <v>3.1199999999999974</v>
      </c>
      <c r="B813" s="89" t="s">
        <v>540</v>
      </c>
      <c r="E813" s="88"/>
    </row>
    <row r="814" spans="1:5">
      <c r="A814" s="90">
        <f t="shared" si="41"/>
        <v>3.1299999999999972</v>
      </c>
      <c r="B814" s="89" t="s">
        <v>539</v>
      </c>
      <c r="E814" s="88"/>
    </row>
    <row r="815" spans="1:5">
      <c r="A815" s="90">
        <f t="shared" si="41"/>
        <v>3.139999999999997</v>
      </c>
      <c r="B815" s="89" t="s">
        <v>538</v>
      </c>
      <c r="E815" s="88"/>
    </row>
    <row r="816" spans="1:5">
      <c r="A816" s="90">
        <f t="shared" si="41"/>
        <v>3.1499999999999968</v>
      </c>
      <c r="B816" s="89" t="s">
        <v>537</v>
      </c>
      <c r="E816" s="88"/>
    </row>
    <row r="817" spans="1:7">
      <c r="A817" s="90">
        <f t="shared" si="41"/>
        <v>3.1599999999999966</v>
      </c>
      <c r="B817" s="89" t="s">
        <v>536</v>
      </c>
      <c r="E817" s="88"/>
    </row>
    <row r="818" spans="1:7">
      <c r="A818" s="109"/>
      <c r="B818" s="102"/>
    </row>
    <row r="819" spans="1:7">
      <c r="A819" s="101" t="s">
        <v>783</v>
      </c>
      <c r="B819" s="100" t="s">
        <v>782</v>
      </c>
      <c r="C819" s="99"/>
      <c r="D819" s="99"/>
      <c r="E819" s="99"/>
      <c r="F819" s="99"/>
      <c r="G819" s="98"/>
    </row>
    <row r="820" spans="1:7">
      <c r="A820" s="97">
        <v>1</v>
      </c>
      <c r="B820" s="236" t="s">
        <v>1571</v>
      </c>
      <c r="C820" s="95" t="s">
        <v>7</v>
      </c>
      <c r="D820" s="95"/>
      <c r="E820" s="95">
        <v>1</v>
      </c>
      <c r="F820" s="94"/>
      <c r="G820" s="93">
        <f>F820*E820</f>
        <v>0</v>
      </c>
    </row>
    <row r="821" spans="1:7">
      <c r="A821" s="92">
        <v>1</v>
      </c>
      <c r="B821" s="89" t="s">
        <v>1566</v>
      </c>
      <c r="E821" s="88"/>
    </row>
    <row r="822" spans="1:7">
      <c r="A822" s="90">
        <f t="shared" ref="A822:A850" si="42">A821+0.01</f>
        <v>1.01</v>
      </c>
      <c r="B822" s="89" t="s">
        <v>730</v>
      </c>
      <c r="E822" s="88"/>
    </row>
    <row r="823" spans="1:7">
      <c r="A823" s="90">
        <f t="shared" si="42"/>
        <v>1.02</v>
      </c>
      <c r="B823" s="89" t="s">
        <v>729</v>
      </c>
      <c r="E823" s="88"/>
    </row>
    <row r="824" spans="1:7">
      <c r="A824" s="90">
        <f t="shared" si="42"/>
        <v>1.03</v>
      </c>
      <c r="B824" s="89" t="s">
        <v>728</v>
      </c>
      <c r="E824" s="88"/>
    </row>
    <row r="825" spans="1:7">
      <c r="A825" s="90">
        <f t="shared" si="42"/>
        <v>1.04</v>
      </c>
      <c r="B825" s="89" t="s">
        <v>1567</v>
      </c>
      <c r="E825" s="88"/>
    </row>
    <row r="826" spans="1:7">
      <c r="A826" s="90">
        <f t="shared" si="42"/>
        <v>1.05</v>
      </c>
      <c r="B826" s="89" t="s">
        <v>726</v>
      </c>
      <c r="E826" s="88"/>
    </row>
    <row r="827" spans="1:7">
      <c r="A827" s="90">
        <f t="shared" si="42"/>
        <v>1.06</v>
      </c>
      <c r="B827" s="89" t="s">
        <v>725</v>
      </c>
      <c r="E827" s="88"/>
    </row>
    <row r="828" spans="1:7">
      <c r="A828" s="90">
        <f t="shared" si="42"/>
        <v>1.07</v>
      </c>
      <c r="B828" s="89" t="s">
        <v>660</v>
      </c>
      <c r="E828" s="88"/>
    </row>
    <row r="829" spans="1:7">
      <c r="A829" s="90">
        <f t="shared" si="42"/>
        <v>1.08</v>
      </c>
      <c r="B829" s="89" t="s">
        <v>724</v>
      </c>
      <c r="E829" s="88"/>
    </row>
    <row r="830" spans="1:7">
      <c r="A830" s="90">
        <f t="shared" si="42"/>
        <v>1.0900000000000001</v>
      </c>
      <c r="B830" s="89" t="s">
        <v>723</v>
      </c>
      <c r="E830" s="88"/>
    </row>
    <row r="831" spans="1:7">
      <c r="A831" s="90">
        <f t="shared" si="42"/>
        <v>1.1000000000000001</v>
      </c>
      <c r="B831" s="89" t="s">
        <v>1572</v>
      </c>
      <c r="E831" s="88"/>
    </row>
    <row r="832" spans="1:7">
      <c r="A832" s="90">
        <f t="shared" si="42"/>
        <v>1.1100000000000001</v>
      </c>
      <c r="B832" s="89" t="s">
        <v>722</v>
      </c>
      <c r="E832" s="88"/>
    </row>
    <row r="833" spans="1:5">
      <c r="A833" s="90">
        <f t="shared" si="42"/>
        <v>1.1200000000000001</v>
      </c>
      <c r="B833" s="89" t="s">
        <v>721</v>
      </c>
      <c r="E833" s="88"/>
    </row>
    <row r="834" spans="1:5">
      <c r="A834" s="90">
        <f t="shared" si="42"/>
        <v>1.1300000000000001</v>
      </c>
      <c r="B834" s="89" t="s">
        <v>1556</v>
      </c>
      <c r="E834" s="88"/>
    </row>
    <row r="835" spans="1:5">
      <c r="A835" s="90">
        <f t="shared" si="42"/>
        <v>1.1400000000000001</v>
      </c>
      <c r="B835" s="89" t="s">
        <v>720</v>
      </c>
      <c r="E835" s="88"/>
    </row>
    <row r="836" spans="1:5">
      <c r="A836" s="90">
        <f t="shared" si="42"/>
        <v>1.1500000000000001</v>
      </c>
      <c r="B836" s="89" t="s">
        <v>719</v>
      </c>
      <c r="E836" s="88"/>
    </row>
    <row r="837" spans="1:5">
      <c r="A837" s="90">
        <f t="shared" si="42"/>
        <v>1.1600000000000001</v>
      </c>
      <c r="B837" s="89" t="s">
        <v>718</v>
      </c>
      <c r="E837" s="88"/>
    </row>
    <row r="838" spans="1:5">
      <c r="A838" s="90">
        <f t="shared" si="42"/>
        <v>1.1700000000000002</v>
      </c>
      <c r="B838" s="89" t="s">
        <v>1557</v>
      </c>
      <c r="E838" s="88"/>
    </row>
    <row r="839" spans="1:5">
      <c r="A839" s="90">
        <f t="shared" si="42"/>
        <v>1.1800000000000002</v>
      </c>
      <c r="B839" s="126" t="s">
        <v>1558</v>
      </c>
      <c r="E839" s="88"/>
    </row>
    <row r="840" spans="1:5">
      <c r="A840" s="90">
        <f t="shared" si="42"/>
        <v>1.1900000000000002</v>
      </c>
      <c r="B840" s="126" t="s">
        <v>1559</v>
      </c>
      <c r="E840" s="88"/>
    </row>
    <row r="841" spans="1:5">
      <c r="A841" s="90">
        <f t="shared" si="42"/>
        <v>1.2000000000000002</v>
      </c>
      <c r="B841" s="91" t="s">
        <v>1569</v>
      </c>
      <c r="E841" s="88"/>
    </row>
    <row r="842" spans="1:5">
      <c r="A842" s="90">
        <f t="shared" si="42"/>
        <v>1.2100000000000002</v>
      </c>
      <c r="B842" s="126" t="s">
        <v>1560</v>
      </c>
      <c r="E842" s="88"/>
    </row>
    <row r="843" spans="1:5">
      <c r="A843" s="90">
        <f t="shared" si="42"/>
        <v>1.2200000000000002</v>
      </c>
      <c r="B843" s="126" t="s">
        <v>1561</v>
      </c>
      <c r="E843" s="88"/>
    </row>
    <row r="844" spans="1:5">
      <c r="A844" s="90">
        <f t="shared" si="42"/>
        <v>1.2300000000000002</v>
      </c>
      <c r="B844" s="126" t="s">
        <v>1562</v>
      </c>
      <c r="E844" s="88"/>
    </row>
    <row r="845" spans="1:5" ht="25.5">
      <c r="A845" s="90">
        <f t="shared" si="42"/>
        <v>1.2400000000000002</v>
      </c>
      <c r="B845" s="126" t="s">
        <v>1564</v>
      </c>
      <c r="E845" s="88"/>
    </row>
    <row r="846" spans="1:5">
      <c r="A846" s="90">
        <f t="shared" si="42"/>
        <v>1.2500000000000002</v>
      </c>
      <c r="B846" s="126" t="s">
        <v>1563</v>
      </c>
      <c r="E846" s="88"/>
    </row>
    <row r="847" spans="1:5">
      <c r="A847" s="90">
        <f t="shared" si="42"/>
        <v>1.2600000000000002</v>
      </c>
      <c r="B847" s="126" t="s">
        <v>1565</v>
      </c>
      <c r="E847" s="88"/>
    </row>
    <row r="848" spans="1:5">
      <c r="A848" s="90"/>
      <c r="B848" s="126" t="s">
        <v>1570</v>
      </c>
      <c r="E848" s="88"/>
    </row>
    <row r="849" spans="1:7" ht="25.5">
      <c r="A849" s="90">
        <f>A847+0.01</f>
        <v>1.2700000000000002</v>
      </c>
      <c r="B849" s="126" t="s">
        <v>1568</v>
      </c>
      <c r="E849" s="88"/>
    </row>
    <row r="850" spans="1:7">
      <c r="A850" s="90">
        <f t="shared" si="42"/>
        <v>1.2800000000000002</v>
      </c>
      <c r="B850" s="89" t="s">
        <v>1573</v>
      </c>
      <c r="E850" s="88"/>
    </row>
    <row r="851" spans="1:7">
      <c r="B851" s="102"/>
    </row>
    <row r="852" spans="1:7">
      <c r="A852" s="97">
        <v>2</v>
      </c>
      <c r="B852" s="96" t="s">
        <v>295</v>
      </c>
      <c r="C852" s="95" t="s">
        <v>7</v>
      </c>
      <c r="D852" s="95"/>
      <c r="E852" s="95">
        <v>1</v>
      </c>
      <c r="F852" s="94"/>
      <c r="G852" s="93">
        <f>F852*E852</f>
        <v>0</v>
      </c>
    </row>
    <row r="853" spans="1:7">
      <c r="A853" s="92">
        <v>2</v>
      </c>
      <c r="B853" s="114" t="s">
        <v>294</v>
      </c>
      <c r="E853" s="88"/>
    </row>
    <row r="854" spans="1:7" ht="15">
      <c r="A854" s="90">
        <f t="shared" ref="A854:A863" si="43">A853+0.01</f>
        <v>2.0099999999999998</v>
      </c>
      <c r="B854" s="114" t="s">
        <v>293</v>
      </c>
      <c r="E854" s="88"/>
    </row>
    <row r="855" spans="1:7">
      <c r="A855" s="90">
        <f t="shared" si="43"/>
        <v>2.0199999999999996</v>
      </c>
      <c r="B855" s="112" t="s">
        <v>292</v>
      </c>
      <c r="E855" s="88"/>
    </row>
    <row r="856" spans="1:7">
      <c r="A856" s="90">
        <f t="shared" si="43"/>
        <v>2.0299999999999994</v>
      </c>
      <c r="B856" s="112" t="s">
        <v>291</v>
      </c>
      <c r="E856" s="88"/>
    </row>
    <row r="857" spans="1:7" ht="15">
      <c r="A857" s="90">
        <f t="shared" si="43"/>
        <v>2.0399999999999991</v>
      </c>
      <c r="B857" s="112" t="s">
        <v>290</v>
      </c>
      <c r="E857" s="88"/>
    </row>
    <row r="858" spans="1:7">
      <c r="A858" s="90">
        <f t="shared" si="43"/>
        <v>2.0499999999999989</v>
      </c>
      <c r="B858" s="113" t="s">
        <v>289</v>
      </c>
      <c r="E858" s="88"/>
    </row>
    <row r="859" spans="1:7" ht="15">
      <c r="A859" s="90">
        <f t="shared" si="43"/>
        <v>2.0599999999999987</v>
      </c>
      <c r="B859" s="113" t="s">
        <v>288</v>
      </c>
      <c r="E859" s="88"/>
    </row>
    <row r="860" spans="1:7" s="103" customFormat="1">
      <c r="A860" s="90">
        <f t="shared" si="43"/>
        <v>2.0699999999999985</v>
      </c>
      <c r="B860" s="112" t="s">
        <v>287</v>
      </c>
      <c r="C860" s="79"/>
      <c r="D860" s="79"/>
      <c r="E860" s="88"/>
      <c r="F860" s="79"/>
      <c r="G860" s="78"/>
    </row>
    <row r="861" spans="1:7">
      <c r="A861" s="90">
        <f t="shared" si="43"/>
        <v>2.0799999999999983</v>
      </c>
      <c r="B861" s="112" t="s">
        <v>286</v>
      </c>
      <c r="E861" s="88"/>
    </row>
    <row r="862" spans="1:7">
      <c r="A862" s="90">
        <f t="shared" si="43"/>
        <v>2.0899999999999981</v>
      </c>
      <c r="B862" s="112" t="s">
        <v>285</v>
      </c>
      <c r="E862" s="88"/>
    </row>
    <row r="863" spans="1:7">
      <c r="A863" s="90">
        <f t="shared" si="43"/>
        <v>2.0999999999999979</v>
      </c>
      <c r="B863" s="112" t="s">
        <v>284</v>
      </c>
      <c r="E863" s="88"/>
    </row>
    <row r="864" spans="1:7">
      <c r="A864" s="109"/>
      <c r="B864" s="102"/>
    </row>
    <row r="865" spans="1:7">
      <c r="A865" s="108"/>
      <c r="B865" s="107" t="s">
        <v>781</v>
      </c>
      <c r="C865" s="105"/>
      <c r="D865" s="105"/>
      <c r="E865" s="106"/>
      <c r="F865" s="105"/>
      <c r="G865" s="104"/>
    </row>
    <row r="866" spans="1:7">
      <c r="B866" s="102"/>
    </row>
    <row r="867" spans="1:7">
      <c r="A867" s="101" t="s">
        <v>780</v>
      </c>
      <c r="B867" s="100" t="s">
        <v>779</v>
      </c>
      <c r="C867" s="99"/>
      <c r="D867" s="99"/>
      <c r="E867" s="99"/>
      <c r="F867" s="99"/>
      <c r="G867" s="98"/>
    </row>
    <row r="868" spans="1:7">
      <c r="A868" s="97">
        <v>1</v>
      </c>
      <c r="B868" s="152" t="s">
        <v>624</v>
      </c>
      <c r="C868" s="95" t="s">
        <v>7</v>
      </c>
      <c r="D868" s="95"/>
      <c r="E868" s="95">
        <v>1</v>
      </c>
      <c r="F868" s="94"/>
      <c r="G868" s="93">
        <f>F868*E868</f>
        <v>0</v>
      </c>
    </row>
    <row r="869" spans="1:7">
      <c r="A869" s="92">
        <v>1</v>
      </c>
      <c r="B869" s="131" t="s">
        <v>623</v>
      </c>
      <c r="E869" s="88"/>
    </row>
    <row r="870" spans="1:7">
      <c r="A870" s="90">
        <f t="shared" ref="A870:A918" si="44">A869+0.01</f>
        <v>1.01</v>
      </c>
      <c r="B870" s="144" t="s">
        <v>622</v>
      </c>
      <c r="E870" s="88"/>
    </row>
    <row r="871" spans="1:7">
      <c r="A871" s="90">
        <f t="shared" si="44"/>
        <v>1.02</v>
      </c>
      <c r="B871" s="144" t="s">
        <v>621</v>
      </c>
      <c r="E871" s="88"/>
    </row>
    <row r="872" spans="1:7">
      <c r="A872" s="90">
        <f t="shared" si="44"/>
        <v>1.03</v>
      </c>
      <c r="B872" s="144" t="s">
        <v>620</v>
      </c>
      <c r="E872" s="88"/>
    </row>
    <row r="873" spans="1:7">
      <c r="A873" s="90">
        <f t="shared" si="44"/>
        <v>1.04</v>
      </c>
      <c r="B873" s="144" t="s">
        <v>619</v>
      </c>
      <c r="E873" s="88"/>
    </row>
    <row r="874" spans="1:7">
      <c r="A874" s="90">
        <f t="shared" si="44"/>
        <v>1.05</v>
      </c>
      <c r="B874" s="144" t="s">
        <v>618</v>
      </c>
      <c r="E874" s="88"/>
    </row>
    <row r="875" spans="1:7">
      <c r="A875" s="90">
        <f t="shared" si="44"/>
        <v>1.06</v>
      </c>
      <c r="B875" s="144" t="s">
        <v>617</v>
      </c>
      <c r="E875" s="88"/>
    </row>
    <row r="876" spans="1:7">
      <c r="A876" s="90">
        <f t="shared" si="44"/>
        <v>1.07</v>
      </c>
      <c r="B876" s="151" t="s">
        <v>616</v>
      </c>
      <c r="E876" s="88"/>
    </row>
    <row r="877" spans="1:7">
      <c r="A877" s="90">
        <f t="shared" si="44"/>
        <v>1.08</v>
      </c>
      <c r="B877" s="150" t="s">
        <v>615</v>
      </c>
      <c r="E877" s="88"/>
    </row>
    <row r="878" spans="1:7">
      <c r="A878" s="90">
        <f t="shared" si="44"/>
        <v>1.0900000000000001</v>
      </c>
      <c r="B878" s="148" t="s">
        <v>614</v>
      </c>
      <c r="E878" s="88"/>
    </row>
    <row r="879" spans="1:7" ht="25.5">
      <c r="A879" s="90">
        <f t="shared" si="44"/>
        <v>1.1000000000000001</v>
      </c>
      <c r="B879" s="149" t="s">
        <v>613</v>
      </c>
      <c r="E879" s="88"/>
    </row>
    <row r="880" spans="1:7">
      <c r="A880" s="90">
        <f t="shared" si="44"/>
        <v>1.1100000000000001</v>
      </c>
      <c r="B880" s="149" t="s">
        <v>612</v>
      </c>
      <c r="E880" s="88"/>
    </row>
    <row r="881" spans="1:5" ht="25.5">
      <c r="A881" s="90">
        <f t="shared" si="44"/>
        <v>1.1200000000000001</v>
      </c>
      <c r="B881" s="233" t="s">
        <v>1549</v>
      </c>
      <c r="E881" s="88"/>
    </row>
    <row r="882" spans="1:5">
      <c r="A882" s="90">
        <f t="shared" si="44"/>
        <v>1.1300000000000001</v>
      </c>
      <c r="B882" s="144" t="s">
        <v>611</v>
      </c>
      <c r="E882" s="88"/>
    </row>
    <row r="883" spans="1:5">
      <c r="A883" s="90">
        <f t="shared" si="44"/>
        <v>1.1400000000000001</v>
      </c>
      <c r="B883" s="150" t="s">
        <v>610</v>
      </c>
      <c r="E883" s="88"/>
    </row>
    <row r="884" spans="1:5">
      <c r="A884" s="90">
        <f t="shared" si="44"/>
        <v>1.1500000000000001</v>
      </c>
      <c r="B884" s="150" t="s">
        <v>609</v>
      </c>
      <c r="E884" s="88"/>
    </row>
    <row r="885" spans="1:5">
      <c r="A885" s="90">
        <f t="shared" si="44"/>
        <v>1.1600000000000001</v>
      </c>
      <c r="B885" s="150" t="s">
        <v>608</v>
      </c>
      <c r="E885" s="88"/>
    </row>
    <row r="886" spans="1:5">
      <c r="A886" s="90">
        <f t="shared" si="44"/>
        <v>1.1700000000000002</v>
      </c>
      <c r="B886" s="150" t="s">
        <v>607</v>
      </c>
      <c r="E886" s="88"/>
    </row>
    <row r="887" spans="1:5">
      <c r="A887" s="90">
        <f t="shared" si="44"/>
        <v>1.1800000000000002</v>
      </c>
      <c r="B887" s="150" t="s">
        <v>606</v>
      </c>
      <c r="E887" s="88"/>
    </row>
    <row r="888" spans="1:5">
      <c r="A888" s="90">
        <f t="shared" si="44"/>
        <v>1.1900000000000002</v>
      </c>
      <c r="B888" s="150" t="s">
        <v>605</v>
      </c>
      <c r="E888" s="88"/>
    </row>
    <row r="889" spans="1:5" ht="25.5">
      <c r="A889" s="90">
        <f t="shared" si="44"/>
        <v>1.2000000000000002</v>
      </c>
      <c r="B889" s="144" t="s">
        <v>604</v>
      </c>
      <c r="E889" s="88"/>
    </row>
    <row r="890" spans="1:5" ht="25.5">
      <c r="A890" s="90">
        <f t="shared" si="44"/>
        <v>1.2100000000000002</v>
      </c>
      <c r="B890" s="233" t="s">
        <v>1551</v>
      </c>
      <c r="E890" s="88"/>
    </row>
    <row r="891" spans="1:5" ht="25.5">
      <c r="A891" s="90">
        <f t="shared" si="44"/>
        <v>1.2200000000000002</v>
      </c>
      <c r="B891" s="144" t="s">
        <v>603</v>
      </c>
      <c r="E891" s="88"/>
    </row>
    <row r="892" spans="1:5">
      <c r="A892" s="90">
        <f t="shared" si="44"/>
        <v>1.2300000000000002</v>
      </c>
      <c r="B892" s="120" t="s">
        <v>602</v>
      </c>
      <c r="E892" s="88"/>
    </row>
    <row r="893" spans="1:5">
      <c r="A893" s="90">
        <f t="shared" si="44"/>
        <v>1.2400000000000002</v>
      </c>
      <c r="B893" s="150" t="s">
        <v>601</v>
      </c>
      <c r="E893" s="88"/>
    </row>
    <row r="894" spans="1:5" ht="25.5">
      <c r="A894" s="90">
        <f t="shared" si="44"/>
        <v>1.2500000000000002</v>
      </c>
      <c r="B894" s="234" t="s">
        <v>1550</v>
      </c>
      <c r="E894" s="88"/>
    </row>
    <row r="895" spans="1:5">
      <c r="A895" s="90">
        <f t="shared" si="44"/>
        <v>1.2600000000000002</v>
      </c>
      <c r="B895" s="144" t="s">
        <v>600</v>
      </c>
      <c r="E895" s="88"/>
    </row>
    <row r="896" spans="1:5">
      <c r="A896" s="90">
        <f t="shared" si="44"/>
        <v>1.2700000000000002</v>
      </c>
      <c r="B896" s="150" t="s">
        <v>599</v>
      </c>
      <c r="E896" s="88"/>
    </row>
    <row r="897" spans="1:5">
      <c r="A897" s="90">
        <f t="shared" si="44"/>
        <v>1.2800000000000002</v>
      </c>
      <c r="B897" s="150" t="s">
        <v>598</v>
      </c>
      <c r="E897" s="88"/>
    </row>
    <row r="898" spans="1:5">
      <c r="A898" s="90">
        <f t="shared" si="44"/>
        <v>1.2900000000000003</v>
      </c>
      <c r="B898" s="150" t="s">
        <v>597</v>
      </c>
      <c r="E898" s="88"/>
    </row>
    <row r="899" spans="1:5">
      <c r="A899" s="90">
        <f t="shared" si="44"/>
        <v>1.3000000000000003</v>
      </c>
      <c r="B899" s="144" t="s">
        <v>596</v>
      </c>
      <c r="E899" s="88"/>
    </row>
    <row r="900" spans="1:5">
      <c r="A900" s="90">
        <f t="shared" si="44"/>
        <v>1.3100000000000003</v>
      </c>
      <c r="B900" s="150" t="s">
        <v>595</v>
      </c>
      <c r="E900" s="88"/>
    </row>
    <row r="901" spans="1:5">
      <c r="A901" s="90">
        <f t="shared" si="44"/>
        <v>1.3200000000000003</v>
      </c>
      <c r="B901" s="150" t="s">
        <v>594</v>
      </c>
      <c r="E901" s="88"/>
    </row>
    <row r="902" spans="1:5">
      <c r="A902" s="90">
        <f t="shared" si="44"/>
        <v>1.3300000000000003</v>
      </c>
      <c r="B902" s="148" t="s">
        <v>593</v>
      </c>
      <c r="E902" s="88"/>
    </row>
    <row r="903" spans="1:5">
      <c r="A903" s="90">
        <f t="shared" si="44"/>
        <v>1.3400000000000003</v>
      </c>
      <c r="B903" s="149" t="s">
        <v>592</v>
      </c>
      <c r="E903" s="88"/>
    </row>
    <row r="904" spans="1:5" ht="25.5">
      <c r="A904" s="90">
        <f t="shared" si="44"/>
        <v>1.3500000000000003</v>
      </c>
      <c r="B904" s="235" t="s">
        <v>1552</v>
      </c>
      <c r="E904" s="88"/>
    </row>
    <row r="905" spans="1:5" ht="25.5">
      <c r="A905" s="90">
        <f t="shared" si="44"/>
        <v>1.3600000000000003</v>
      </c>
      <c r="B905" s="235" t="s">
        <v>1553</v>
      </c>
      <c r="E905" s="88"/>
    </row>
    <row r="906" spans="1:5">
      <c r="A906" s="90">
        <f t="shared" si="44"/>
        <v>1.3700000000000003</v>
      </c>
      <c r="B906" s="235" t="s">
        <v>1554</v>
      </c>
      <c r="E906" s="88"/>
    </row>
    <row r="907" spans="1:5">
      <c r="A907" s="90">
        <f t="shared" si="44"/>
        <v>1.3800000000000003</v>
      </c>
      <c r="B907" s="148" t="s">
        <v>591</v>
      </c>
      <c r="E907" s="88"/>
    </row>
    <row r="908" spans="1:5">
      <c r="A908" s="90">
        <f t="shared" si="44"/>
        <v>1.3900000000000003</v>
      </c>
      <c r="B908" s="148" t="s">
        <v>590</v>
      </c>
      <c r="E908" s="88"/>
    </row>
    <row r="909" spans="1:5" ht="25.5">
      <c r="A909" s="90">
        <f t="shared" si="44"/>
        <v>1.4000000000000004</v>
      </c>
      <c r="B909" s="120" t="s">
        <v>589</v>
      </c>
      <c r="E909" s="88"/>
    </row>
    <row r="910" spans="1:5">
      <c r="A910" s="90">
        <f t="shared" si="44"/>
        <v>1.4100000000000004</v>
      </c>
      <c r="B910" s="120" t="s">
        <v>588</v>
      </c>
      <c r="E910" s="88"/>
    </row>
    <row r="911" spans="1:5">
      <c r="A911" s="90">
        <f t="shared" si="44"/>
        <v>1.4200000000000004</v>
      </c>
      <c r="B911" s="232" t="s">
        <v>1547</v>
      </c>
      <c r="E911" s="88"/>
    </row>
    <row r="912" spans="1:5" ht="25.5">
      <c r="A912" s="90">
        <f t="shared" si="44"/>
        <v>1.4300000000000004</v>
      </c>
      <c r="B912" s="146" t="s">
        <v>587</v>
      </c>
      <c r="E912" s="88"/>
    </row>
    <row r="913" spans="1:7">
      <c r="A913" s="90">
        <f t="shared" si="44"/>
        <v>1.4400000000000004</v>
      </c>
      <c r="B913" s="146" t="s">
        <v>586</v>
      </c>
      <c r="E913" s="88"/>
    </row>
    <row r="914" spans="1:7">
      <c r="A914" s="90">
        <f t="shared" si="44"/>
        <v>1.4500000000000004</v>
      </c>
      <c r="B914" s="147" t="s">
        <v>875</v>
      </c>
      <c r="E914" s="88"/>
    </row>
    <row r="915" spans="1:7">
      <c r="A915" s="90">
        <f t="shared" si="44"/>
        <v>1.4600000000000004</v>
      </c>
      <c r="B915" s="233" t="s">
        <v>1555</v>
      </c>
      <c r="E915" s="88"/>
    </row>
    <row r="916" spans="1:7">
      <c r="A916" s="90">
        <f t="shared" si="44"/>
        <v>1.4700000000000004</v>
      </c>
      <c r="B916" s="233" t="s">
        <v>585</v>
      </c>
      <c r="E916" s="88"/>
    </row>
    <row r="917" spans="1:7" ht="25.5">
      <c r="A917" s="90">
        <f t="shared" si="44"/>
        <v>1.4800000000000004</v>
      </c>
      <c r="B917" s="145" t="s">
        <v>584</v>
      </c>
      <c r="E917" s="88"/>
    </row>
    <row r="918" spans="1:7">
      <c r="A918" s="90">
        <f t="shared" si="44"/>
        <v>1.4900000000000004</v>
      </c>
      <c r="B918" s="144" t="s">
        <v>583</v>
      </c>
      <c r="E918" s="88"/>
    </row>
    <row r="919" spans="1:7">
      <c r="B919" s="102"/>
    </row>
    <row r="920" spans="1:7">
      <c r="B920" s="102"/>
    </row>
    <row r="921" spans="1:7">
      <c r="A921" s="97">
        <v>2</v>
      </c>
      <c r="B921" s="96" t="s">
        <v>778</v>
      </c>
      <c r="C921" s="95" t="s">
        <v>7</v>
      </c>
      <c r="D921" s="95"/>
      <c r="E921" s="95">
        <v>1</v>
      </c>
      <c r="F921" s="94"/>
      <c r="G921" s="93">
        <f>F921*E921</f>
        <v>0</v>
      </c>
    </row>
    <row r="922" spans="1:7">
      <c r="A922" s="92">
        <v>2</v>
      </c>
      <c r="B922" s="144" t="s">
        <v>777</v>
      </c>
      <c r="E922" s="88"/>
    </row>
    <row r="923" spans="1:7">
      <c r="A923" s="90">
        <f>A922+0.01</f>
        <v>2.0099999999999998</v>
      </c>
      <c r="B923" s="144" t="s">
        <v>776</v>
      </c>
      <c r="E923" s="88"/>
    </row>
    <row r="924" spans="1:7">
      <c r="A924" s="90">
        <f>A923+0.01</f>
        <v>2.0199999999999996</v>
      </c>
      <c r="B924" s="144" t="s">
        <v>775</v>
      </c>
      <c r="E924" s="88"/>
    </row>
    <row r="925" spans="1:7">
      <c r="A925" s="90">
        <f>A924+0.01</f>
        <v>2.0299999999999994</v>
      </c>
      <c r="B925" s="144" t="s">
        <v>581</v>
      </c>
      <c r="E925" s="88"/>
    </row>
    <row r="926" spans="1:7">
      <c r="A926" s="109"/>
      <c r="B926" s="102"/>
    </row>
    <row r="927" spans="1:7">
      <c r="A927" s="97">
        <v>3</v>
      </c>
      <c r="B927" s="153" t="s">
        <v>641</v>
      </c>
      <c r="C927" s="95" t="s">
        <v>7</v>
      </c>
      <c r="D927" s="95"/>
      <c r="E927" s="95">
        <v>1</v>
      </c>
      <c r="F927" s="94"/>
      <c r="G927" s="93">
        <f>F927*E927</f>
        <v>0</v>
      </c>
    </row>
    <row r="928" spans="1:7">
      <c r="A928" s="92">
        <v>3</v>
      </c>
      <c r="B928" s="144" t="s">
        <v>640</v>
      </c>
      <c r="E928" s="88"/>
    </row>
    <row r="929" spans="1:7">
      <c r="A929" s="90">
        <f t="shared" ref="A929:A934" si="45">A928+0.01</f>
        <v>3.01</v>
      </c>
      <c r="B929" s="144" t="s">
        <v>639</v>
      </c>
      <c r="E929" s="88"/>
    </row>
    <row r="930" spans="1:7">
      <c r="A930" s="90">
        <f t="shared" si="45"/>
        <v>3.0199999999999996</v>
      </c>
      <c r="B930" s="144" t="s">
        <v>511</v>
      </c>
      <c r="E930" s="88"/>
    </row>
    <row r="931" spans="1:7" ht="25.5">
      <c r="A931" s="90">
        <f t="shared" si="45"/>
        <v>3.0299999999999994</v>
      </c>
      <c r="B931" s="144" t="s">
        <v>638</v>
      </c>
      <c r="E931" s="88"/>
    </row>
    <row r="932" spans="1:7">
      <c r="A932" s="90">
        <f t="shared" si="45"/>
        <v>3.0399999999999991</v>
      </c>
      <c r="B932" s="144" t="s">
        <v>637</v>
      </c>
      <c r="E932" s="88"/>
    </row>
    <row r="933" spans="1:7">
      <c r="A933" s="90">
        <f t="shared" si="45"/>
        <v>3.0499999999999989</v>
      </c>
      <c r="B933" s="89" t="s">
        <v>636</v>
      </c>
      <c r="E933" s="88"/>
    </row>
    <row r="934" spans="1:7">
      <c r="A934" s="90">
        <f t="shared" si="45"/>
        <v>3.0599999999999987</v>
      </c>
      <c r="B934" s="89" t="s">
        <v>635</v>
      </c>
      <c r="E934" s="88"/>
    </row>
    <row r="935" spans="1:7">
      <c r="A935" s="109"/>
      <c r="B935" s="102"/>
    </row>
    <row r="936" spans="1:7">
      <c r="A936" s="97">
        <v>4</v>
      </c>
      <c r="B936" s="96" t="s">
        <v>774</v>
      </c>
      <c r="C936" s="95" t="s">
        <v>7</v>
      </c>
      <c r="D936" s="95"/>
      <c r="E936" s="95">
        <v>1</v>
      </c>
      <c r="F936" s="94"/>
      <c r="G936" s="93">
        <f>F936*E936</f>
        <v>0</v>
      </c>
    </row>
    <row r="937" spans="1:7">
      <c r="A937" s="92">
        <v>4</v>
      </c>
      <c r="B937" s="89" t="s">
        <v>773</v>
      </c>
      <c r="E937" s="88"/>
    </row>
    <row r="938" spans="1:7" ht="25.5">
      <c r="A938" s="90">
        <f>A937+0.01</f>
        <v>4.01</v>
      </c>
      <c r="B938" s="89" t="s">
        <v>772</v>
      </c>
      <c r="E938" s="88"/>
    </row>
    <row r="939" spans="1:7">
      <c r="A939" s="90">
        <f>A938+0.01</f>
        <v>4.0199999999999996</v>
      </c>
      <c r="B939" s="120" t="s">
        <v>596</v>
      </c>
      <c r="E939" s="88"/>
    </row>
    <row r="940" spans="1:7">
      <c r="A940" s="90">
        <f>A939+0.01</f>
        <v>4.0299999999999994</v>
      </c>
      <c r="B940" s="159" t="s">
        <v>595</v>
      </c>
      <c r="E940" s="88"/>
    </row>
    <row r="941" spans="1:7">
      <c r="A941" s="90">
        <f>A940+0.01</f>
        <v>4.0399999999999991</v>
      </c>
      <c r="B941" s="159" t="s">
        <v>594</v>
      </c>
      <c r="E941" s="88"/>
    </row>
    <row r="942" spans="1:7">
      <c r="A942" s="90">
        <f>A941+0.01</f>
        <v>4.0499999999999989</v>
      </c>
      <c r="B942" s="148" t="s">
        <v>771</v>
      </c>
      <c r="E942" s="88"/>
    </row>
    <row r="943" spans="1:7">
      <c r="A943" s="109"/>
      <c r="B943" s="102"/>
    </row>
    <row r="944" spans="1:7">
      <c r="A944" s="97">
        <v>5</v>
      </c>
      <c r="B944" s="96" t="s">
        <v>295</v>
      </c>
      <c r="C944" s="95" t="s">
        <v>7</v>
      </c>
      <c r="D944" s="95"/>
      <c r="E944" s="95">
        <v>1</v>
      </c>
      <c r="F944" s="94"/>
      <c r="G944" s="93">
        <f>F944*E944</f>
        <v>0</v>
      </c>
    </row>
    <row r="945" spans="1:7">
      <c r="A945" s="92">
        <v>5</v>
      </c>
      <c r="B945" s="114" t="s">
        <v>294</v>
      </c>
      <c r="E945" s="88"/>
    </row>
    <row r="946" spans="1:7" ht="15">
      <c r="A946" s="90">
        <f t="shared" ref="A946:A955" si="46">A945+0.01</f>
        <v>5.01</v>
      </c>
      <c r="B946" s="114" t="s">
        <v>293</v>
      </c>
      <c r="E946" s="88"/>
    </row>
    <row r="947" spans="1:7">
      <c r="A947" s="90">
        <f t="shared" si="46"/>
        <v>5.0199999999999996</v>
      </c>
      <c r="B947" s="112" t="s">
        <v>292</v>
      </c>
      <c r="E947" s="88"/>
    </row>
    <row r="948" spans="1:7">
      <c r="A948" s="90">
        <f t="shared" si="46"/>
        <v>5.0299999999999994</v>
      </c>
      <c r="B948" s="112" t="s">
        <v>291</v>
      </c>
      <c r="E948" s="88"/>
    </row>
    <row r="949" spans="1:7" ht="15">
      <c r="A949" s="90">
        <f t="shared" si="46"/>
        <v>5.0399999999999991</v>
      </c>
      <c r="B949" s="112" t="s">
        <v>290</v>
      </c>
      <c r="E949" s="88"/>
    </row>
    <row r="950" spans="1:7">
      <c r="A950" s="90">
        <f t="shared" si="46"/>
        <v>5.0499999999999989</v>
      </c>
      <c r="B950" s="113" t="s">
        <v>289</v>
      </c>
      <c r="E950" s="88"/>
    </row>
    <row r="951" spans="1:7" ht="15">
      <c r="A951" s="90">
        <f t="shared" si="46"/>
        <v>5.0599999999999987</v>
      </c>
      <c r="B951" s="113" t="s">
        <v>288</v>
      </c>
      <c r="E951" s="88"/>
    </row>
    <row r="952" spans="1:7">
      <c r="A952" s="90">
        <f t="shared" si="46"/>
        <v>5.0699999999999985</v>
      </c>
      <c r="B952" s="112" t="s">
        <v>287</v>
      </c>
      <c r="E952" s="88"/>
    </row>
    <row r="953" spans="1:7">
      <c r="A953" s="90">
        <f t="shared" si="46"/>
        <v>5.0799999999999983</v>
      </c>
      <c r="B953" s="112" t="s">
        <v>286</v>
      </c>
      <c r="E953" s="88"/>
    </row>
    <row r="954" spans="1:7">
      <c r="A954" s="90">
        <f t="shared" si="46"/>
        <v>5.0899999999999981</v>
      </c>
      <c r="B954" s="112" t="s">
        <v>285</v>
      </c>
      <c r="E954" s="88"/>
    </row>
    <row r="955" spans="1:7">
      <c r="A955" s="90">
        <f t="shared" si="46"/>
        <v>5.0999999999999979</v>
      </c>
      <c r="B955" s="112" t="s">
        <v>284</v>
      </c>
      <c r="E955" s="88"/>
    </row>
    <row r="956" spans="1:7">
      <c r="A956" s="109"/>
      <c r="B956" s="102"/>
    </row>
    <row r="957" spans="1:7">
      <c r="A957" s="101" t="s">
        <v>770</v>
      </c>
      <c r="B957" s="100" t="s">
        <v>734</v>
      </c>
      <c r="C957" s="99"/>
      <c r="D957" s="99"/>
      <c r="E957" s="99"/>
      <c r="F957" s="99"/>
      <c r="G957" s="98"/>
    </row>
    <row r="958" spans="1:7">
      <c r="A958" s="97">
        <v>1</v>
      </c>
      <c r="B958" s="96" t="s">
        <v>668</v>
      </c>
      <c r="C958" s="95" t="s">
        <v>7</v>
      </c>
      <c r="D958" s="95"/>
      <c r="E958" s="95">
        <v>1</v>
      </c>
      <c r="F958" s="94"/>
      <c r="G958" s="93">
        <f>F958*E958</f>
        <v>0</v>
      </c>
    </row>
    <row r="959" spans="1:7">
      <c r="A959" s="92">
        <v>1</v>
      </c>
      <c r="B959" s="91" t="s">
        <v>667</v>
      </c>
      <c r="E959" s="88"/>
    </row>
    <row r="960" spans="1:7">
      <c r="A960" s="90">
        <f t="shared" ref="A960:A982" si="47">A959+0.01</f>
        <v>1.01</v>
      </c>
      <c r="B960" s="91" t="s">
        <v>666</v>
      </c>
      <c r="E960" s="88"/>
    </row>
    <row r="961" spans="1:5">
      <c r="A961" s="90">
        <f t="shared" si="47"/>
        <v>1.02</v>
      </c>
      <c r="B961" s="91" t="s">
        <v>665</v>
      </c>
      <c r="E961" s="88"/>
    </row>
    <row r="962" spans="1:5">
      <c r="A962" s="90">
        <f t="shared" si="47"/>
        <v>1.03</v>
      </c>
      <c r="B962" s="91" t="s">
        <v>664</v>
      </c>
      <c r="E962" s="88"/>
    </row>
    <row r="963" spans="1:5">
      <c r="A963" s="90">
        <f t="shared" si="47"/>
        <v>1.04</v>
      </c>
      <c r="B963" s="91" t="s">
        <v>663</v>
      </c>
      <c r="E963" s="88"/>
    </row>
    <row r="964" spans="1:5">
      <c r="A964" s="90">
        <f t="shared" si="47"/>
        <v>1.05</v>
      </c>
      <c r="B964" s="91" t="s">
        <v>662</v>
      </c>
      <c r="E964" s="88"/>
    </row>
    <row r="965" spans="1:5">
      <c r="A965" s="90">
        <f t="shared" si="47"/>
        <v>1.06</v>
      </c>
      <c r="B965" s="91" t="s">
        <v>1574</v>
      </c>
      <c r="E965" s="88"/>
    </row>
    <row r="966" spans="1:5">
      <c r="A966" s="90">
        <f t="shared" si="47"/>
        <v>1.07</v>
      </c>
      <c r="B966" s="91" t="s">
        <v>661</v>
      </c>
      <c r="E966" s="88"/>
    </row>
    <row r="967" spans="1:5">
      <c r="A967" s="90">
        <f t="shared" si="47"/>
        <v>1.08</v>
      </c>
      <c r="B967" s="91" t="s">
        <v>660</v>
      </c>
      <c r="E967" s="88"/>
    </row>
    <row r="968" spans="1:5">
      <c r="A968" s="90">
        <f t="shared" si="47"/>
        <v>1.0900000000000001</v>
      </c>
      <c r="B968" s="91" t="s">
        <v>659</v>
      </c>
      <c r="E968" s="88"/>
    </row>
    <row r="969" spans="1:5">
      <c r="A969" s="90">
        <f t="shared" si="47"/>
        <v>1.1000000000000001</v>
      </c>
      <c r="B969" s="91" t="s">
        <v>658</v>
      </c>
      <c r="E969" s="88"/>
    </row>
    <row r="970" spans="1:5">
      <c r="A970" s="90">
        <f t="shared" si="47"/>
        <v>1.1100000000000001</v>
      </c>
      <c r="B970" s="91" t="s">
        <v>1575</v>
      </c>
      <c r="E970" s="88"/>
    </row>
    <row r="971" spans="1:5">
      <c r="A971" s="90">
        <f t="shared" si="47"/>
        <v>1.1200000000000001</v>
      </c>
      <c r="B971" s="91" t="s">
        <v>657</v>
      </c>
      <c r="E971" s="88"/>
    </row>
    <row r="972" spans="1:5">
      <c r="A972" s="90">
        <f t="shared" si="47"/>
        <v>1.1300000000000001</v>
      </c>
      <c r="B972" s="91" t="s">
        <v>1576</v>
      </c>
      <c r="E972" s="88"/>
    </row>
    <row r="973" spans="1:5">
      <c r="A973" s="90">
        <f t="shared" si="47"/>
        <v>1.1400000000000001</v>
      </c>
      <c r="B973" s="91" t="s">
        <v>656</v>
      </c>
      <c r="E973" s="88"/>
    </row>
    <row r="974" spans="1:5">
      <c r="A974" s="90">
        <f t="shared" si="47"/>
        <v>1.1500000000000001</v>
      </c>
      <c r="B974" s="91" t="s">
        <v>655</v>
      </c>
      <c r="E974" s="88"/>
    </row>
    <row r="975" spans="1:5">
      <c r="A975" s="90">
        <f t="shared" si="47"/>
        <v>1.1600000000000001</v>
      </c>
      <c r="B975" s="91" t="s">
        <v>654</v>
      </c>
      <c r="E975" s="88"/>
    </row>
    <row r="976" spans="1:5">
      <c r="A976" s="90">
        <f t="shared" si="47"/>
        <v>1.1700000000000002</v>
      </c>
      <c r="B976" s="91" t="s">
        <v>653</v>
      </c>
      <c r="E976" s="88"/>
    </row>
    <row r="977" spans="1:7">
      <c r="A977" s="90">
        <f t="shared" si="47"/>
        <v>1.1800000000000002</v>
      </c>
      <c r="B977" s="91" t="s">
        <v>652</v>
      </c>
      <c r="E977" s="88"/>
    </row>
    <row r="978" spans="1:7">
      <c r="A978" s="90">
        <f t="shared" si="47"/>
        <v>1.1900000000000002</v>
      </c>
      <c r="B978" s="91" t="s">
        <v>651</v>
      </c>
      <c r="E978" s="88"/>
    </row>
    <row r="979" spans="1:7">
      <c r="A979" s="90">
        <f t="shared" si="47"/>
        <v>1.2000000000000002</v>
      </c>
      <c r="B979" s="91" t="s">
        <v>650</v>
      </c>
      <c r="E979" s="88"/>
    </row>
    <row r="980" spans="1:7">
      <c r="A980" s="90">
        <f t="shared" si="47"/>
        <v>1.2100000000000002</v>
      </c>
      <c r="B980" s="91" t="s">
        <v>649</v>
      </c>
      <c r="E980" s="88"/>
    </row>
    <row r="981" spans="1:7" ht="25.5">
      <c r="A981" s="90">
        <f t="shared" si="47"/>
        <v>1.2200000000000002</v>
      </c>
      <c r="B981" s="91" t="s">
        <v>584</v>
      </c>
      <c r="E981" s="88"/>
    </row>
    <row r="982" spans="1:7">
      <c r="A982" s="90">
        <f t="shared" si="47"/>
        <v>1.2300000000000002</v>
      </c>
      <c r="B982" s="91" t="s">
        <v>1577</v>
      </c>
      <c r="E982" s="88"/>
    </row>
    <row r="983" spans="1:7">
      <c r="B983" s="102"/>
    </row>
    <row r="984" spans="1:7">
      <c r="A984" s="97">
        <v>2</v>
      </c>
      <c r="B984" s="96" t="s">
        <v>648</v>
      </c>
      <c r="C984" s="95" t="s">
        <v>7</v>
      </c>
      <c r="D984" s="95"/>
      <c r="E984" s="95">
        <v>1</v>
      </c>
      <c r="F984" s="94"/>
      <c r="G984" s="93">
        <f>F984*E984</f>
        <v>0</v>
      </c>
    </row>
    <row r="985" spans="1:7">
      <c r="A985" s="92">
        <v>2</v>
      </c>
      <c r="B985" s="89" t="s">
        <v>647</v>
      </c>
      <c r="E985" s="88"/>
    </row>
    <row r="986" spans="1:7">
      <c r="A986" s="90">
        <f>A985+0.01</f>
        <v>2.0099999999999998</v>
      </c>
      <c r="B986" s="89" t="s">
        <v>646</v>
      </c>
      <c r="E986" s="88"/>
    </row>
    <row r="987" spans="1:7">
      <c r="A987" s="90">
        <f>A986+0.01</f>
        <v>2.0199999999999996</v>
      </c>
      <c r="B987" s="89" t="s">
        <v>645</v>
      </c>
      <c r="E987" s="88"/>
    </row>
    <row r="988" spans="1:7">
      <c r="A988" s="109"/>
      <c r="B988" s="102"/>
    </row>
    <row r="989" spans="1:7">
      <c r="A989" s="97">
        <v>3</v>
      </c>
      <c r="B989" s="134" t="s">
        <v>553</v>
      </c>
      <c r="C989" s="95" t="s">
        <v>7</v>
      </c>
      <c r="D989" s="95"/>
      <c r="E989" s="95">
        <v>1</v>
      </c>
      <c r="F989" s="94"/>
      <c r="G989" s="93">
        <f>F989*E989</f>
        <v>0</v>
      </c>
    </row>
    <row r="990" spans="1:7">
      <c r="A990" s="92">
        <v>3</v>
      </c>
      <c r="B990" s="89" t="s">
        <v>552</v>
      </c>
      <c r="E990" s="88"/>
    </row>
    <row r="991" spans="1:7">
      <c r="A991" s="90">
        <f t="shared" ref="A991:A1006" si="48">A990+0.01</f>
        <v>3.01</v>
      </c>
      <c r="B991" s="89" t="s">
        <v>551</v>
      </c>
      <c r="E991" s="88"/>
    </row>
    <row r="992" spans="1:7">
      <c r="A992" s="90">
        <f t="shared" si="48"/>
        <v>3.0199999999999996</v>
      </c>
      <c r="B992" s="126" t="s">
        <v>550</v>
      </c>
      <c r="E992" s="88"/>
    </row>
    <row r="993" spans="1:7">
      <c r="A993" s="90">
        <f t="shared" si="48"/>
        <v>3.0299999999999994</v>
      </c>
      <c r="B993" s="126" t="s">
        <v>549</v>
      </c>
      <c r="E993" s="88"/>
    </row>
    <row r="994" spans="1:7">
      <c r="A994" s="90">
        <f t="shared" si="48"/>
        <v>3.0399999999999991</v>
      </c>
      <c r="B994" s="126" t="s">
        <v>548</v>
      </c>
      <c r="E994" s="88"/>
    </row>
    <row r="995" spans="1:7">
      <c r="A995" s="90">
        <f t="shared" si="48"/>
        <v>3.0499999999999989</v>
      </c>
      <c r="B995" s="126" t="s">
        <v>547</v>
      </c>
      <c r="E995" s="88"/>
    </row>
    <row r="996" spans="1:7">
      <c r="A996" s="90">
        <f t="shared" si="48"/>
        <v>3.0599999999999987</v>
      </c>
      <c r="B996" s="89" t="s">
        <v>546</v>
      </c>
      <c r="E996" s="88"/>
    </row>
    <row r="997" spans="1:7">
      <c r="A997" s="90">
        <f t="shared" si="48"/>
        <v>3.0699999999999985</v>
      </c>
      <c r="B997" s="89" t="s">
        <v>545</v>
      </c>
      <c r="E997" s="88"/>
    </row>
    <row r="998" spans="1:7">
      <c r="A998" s="90">
        <f t="shared" si="48"/>
        <v>3.0799999999999983</v>
      </c>
      <c r="B998" s="89" t="s">
        <v>544</v>
      </c>
      <c r="E998" s="88"/>
    </row>
    <row r="999" spans="1:7">
      <c r="A999" s="90">
        <f t="shared" si="48"/>
        <v>3.0899999999999981</v>
      </c>
      <c r="B999" s="126" t="s">
        <v>543</v>
      </c>
      <c r="E999" s="88"/>
    </row>
    <row r="1000" spans="1:7">
      <c r="A1000" s="90">
        <f t="shared" si="48"/>
        <v>3.0999999999999979</v>
      </c>
      <c r="B1000" s="126" t="s">
        <v>542</v>
      </c>
      <c r="E1000" s="88"/>
    </row>
    <row r="1001" spans="1:7">
      <c r="A1001" s="90">
        <f t="shared" si="48"/>
        <v>3.1099999999999977</v>
      </c>
      <c r="B1001" s="126" t="s">
        <v>541</v>
      </c>
      <c r="E1001" s="88"/>
    </row>
    <row r="1002" spans="1:7">
      <c r="A1002" s="90">
        <f t="shared" si="48"/>
        <v>3.1199999999999974</v>
      </c>
      <c r="B1002" s="89" t="s">
        <v>540</v>
      </c>
      <c r="E1002" s="88"/>
    </row>
    <row r="1003" spans="1:7" s="103" customFormat="1">
      <c r="A1003" s="90">
        <f t="shared" si="48"/>
        <v>3.1299999999999972</v>
      </c>
      <c r="B1003" s="89" t="s">
        <v>539</v>
      </c>
      <c r="C1003" s="79"/>
      <c r="D1003" s="79"/>
      <c r="E1003" s="88"/>
      <c r="F1003" s="79"/>
      <c r="G1003" s="78"/>
    </row>
    <row r="1004" spans="1:7">
      <c r="A1004" s="90">
        <f t="shared" si="48"/>
        <v>3.139999999999997</v>
      </c>
      <c r="B1004" s="89" t="s">
        <v>538</v>
      </c>
      <c r="E1004" s="88"/>
    </row>
    <row r="1005" spans="1:7">
      <c r="A1005" s="90">
        <f t="shared" si="48"/>
        <v>3.1499999999999968</v>
      </c>
      <c r="B1005" s="89" t="s">
        <v>537</v>
      </c>
      <c r="E1005" s="88"/>
    </row>
    <row r="1006" spans="1:7">
      <c r="A1006" s="90">
        <f t="shared" si="48"/>
        <v>3.1599999999999966</v>
      </c>
      <c r="B1006" s="89" t="s">
        <v>536</v>
      </c>
      <c r="E1006" s="88"/>
    </row>
    <row r="1007" spans="1:7">
      <c r="A1007" s="109"/>
      <c r="B1007" s="102"/>
    </row>
    <row r="1008" spans="1:7">
      <c r="A1008" s="108"/>
      <c r="B1008" s="107" t="s">
        <v>769</v>
      </c>
      <c r="C1008" s="105"/>
      <c r="D1008" s="105"/>
      <c r="E1008" s="106"/>
      <c r="F1008" s="105"/>
      <c r="G1008" s="104"/>
    </row>
    <row r="1009" spans="1:7">
      <c r="B1009" s="102"/>
    </row>
    <row r="1010" spans="1:7">
      <c r="A1010" s="101" t="s">
        <v>768</v>
      </c>
      <c r="B1010" s="100" t="s">
        <v>767</v>
      </c>
      <c r="C1010" s="99"/>
      <c r="D1010" s="99"/>
      <c r="E1010" s="99"/>
      <c r="F1010" s="99"/>
      <c r="G1010" s="98"/>
    </row>
    <row r="1011" spans="1:7">
      <c r="A1011" s="97">
        <v>1</v>
      </c>
      <c r="B1011" s="152" t="s">
        <v>766</v>
      </c>
      <c r="C1011" s="95" t="s">
        <v>7</v>
      </c>
      <c r="D1011" s="95"/>
      <c r="E1011" s="95">
        <v>1</v>
      </c>
      <c r="F1011" s="94"/>
      <c r="G1011" s="93">
        <f>F1011*E1011</f>
        <v>0</v>
      </c>
    </row>
    <row r="1012" spans="1:7">
      <c r="A1012" s="92">
        <v>1</v>
      </c>
      <c r="B1012" s="141" t="s">
        <v>765</v>
      </c>
      <c r="E1012" s="88"/>
    </row>
    <row r="1013" spans="1:7">
      <c r="A1013" s="90">
        <f t="shared" ref="A1013:A1018" si="49">A1012+0.01</f>
        <v>1.01</v>
      </c>
      <c r="B1013" s="141" t="s">
        <v>764</v>
      </c>
      <c r="E1013" s="88"/>
    </row>
    <row r="1014" spans="1:7">
      <c r="A1014" s="90">
        <f t="shared" si="49"/>
        <v>1.02</v>
      </c>
      <c r="B1014" s="158" t="s">
        <v>763</v>
      </c>
      <c r="E1014" s="88"/>
    </row>
    <row r="1015" spans="1:7">
      <c r="A1015" s="90">
        <f t="shared" si="49"/>
        <v>1.03</v>
      </c>
      <c r="B1015" s="157" t="s">
        <v>762</v>
      </c>
      <c r="E1015" s="88"/>
    </row>
    <row r="1016" spans="1:7">
      <c r="A1016" s="90">
        <f t="shared" si="49"/>
        <v>1.04</v>
      </c>
      <c r="B1016" s="110" t="s">
        <v>761</v>
      </c>
      <c r="E1016" s="88"/>
    </row>
    <row r="1017" spans="1:7">
      <c r="A1017" s="90">
        <f t="shared" si="49"/>
        <v>1.05</v>
      </c>
      <c r="B1017" s="110" t="s">
        <v>760</v>
      </c>
      <c r="E1017" s="88"/>
    </row>
    <row r="1018" spans="1:7">
      <c r="A1018" s="90">
        <f t="shared" si="49"/>
        <v>1.06</v>
      </c>
      <c r="B1018" s="110" t="s">
        <v>759</v>
      </c>
      <c r="E1018" s="88"/>
    </row>
    <row r="1019" spans="1:7">
      <c r="B1019" s="102"/>
    </row>
    <row r="1020" spans="1:7">
      <c r="A1020" s="97">
        <v>2</v>
      </c>
      <c r="B1020" s="152" t="s">
        <v>758</v>
      </c>
      <c r="C1020" s="95" t="s">
        <v>7</v>
      </c>
      <c r="D1020" s="95"/>
      <c r="E1020" s="95">
        <v>1</v>
      </c>
      <c r="F1020" s="94"/>
      <c r="G1020" s="93">
        <f>F1020*E1020</f>
        <v>0</v>
      </c>
    </row>
    <row r="1021" spans="1:7">
      <c r="A1021" s="92">
        <v>2</v>
      </c>
      <c r="B1021" s="141" t="s">
        <v>1578</v>
      </c>
      <c r="E1021" s="88"/>
    </row>
    <row r="1022" spans="1:7">
      <c r="A1022" s="90">
        <f t="shared" ref="A1022:A1027" si="50">A1021+0.01</f>
        <v>2.0099999999999998</v>
      </c>
      <c r="B1022" s="141" t="s">
        <v>757</v>
      </c>
      <c r="E1022" s="88"/>
    </row>
    <row r="1023" spans="1:7">
      <c r="A1023" s="90">
        <f t="shared" si="50"/>
        <v>2.0199999999999996</v>
      </c>
      <c r="B1023" s="158" t="s">
        <v>1580</v>
      </c>
      <c r="E1023" s="88"/>
    </row>
    <row r="1024" spans="1:7">
      <c r="A1024" s="90">
        <f t="shared" si="50"/>
        <v>2.0299999999999994</v>
      </c>
      <c r="B1024" s="157" t="s">
        <v>1581</v>
      </c>
      <c r="E1024" s="88"/>
    </row>
    <row r="1025" spans="1:7">
      <c r="A1025" s="90">
        <f t="shared" si="50"/>
        <v>2.0399999999999991</v>
      </c>
      <c r="B1025" s="110" t="s">
        <v>756</v>
      </c>
      <c r="E1025" s="88"/>
    </row>
    <row r="1026" spans="1:7">
      <c r="A1026" s="90">
        <f t="shared" si="50"/>
        <v>2.0499999999999989</v>
      </c>
      <c r="B1026" s="110" t="s">
        <v>1582</v>
      </c>
      <c r="E1026" s="88"/>
    </row>
    <row r="1027" spans="1:7">
      <c r="A1027" s="90">
        <f t="shared" si="50"/>
        <v>2.0599999999999987</v>
      </c>
      <c r="B1027" s="110" t="s">
        <v>1579</v>
      </c>
      <c r="E1027" s="88"/>
    </row>
    <row r="1028" spans="1:7">
      <c r="A1028" s="109"/>
      <c r="B1028" s="102"/>
    </row>
    <row r="1029" spans="1:7">
      <c r="A1029" s="101" t="s">
        <v>755</v>
      </c>
      <c r="B1029" s="100" t="s">
        <v>754</v>
      </c>
      <c r="C1029" s="99"/>
      <c r="D1029" s="99"/>
      <c r="E1029" s="99"/>
      <c r="F1029" s="99"/>
      <c r="G1029" s="98"/>
    </row>
    <row r="1030" spans="1:7">
      <c r="A1030" s="97">
        <v>1</v>
      </c>
      <c r="B1030" s="96" t="s">
        <v>715</v>
      </c>
      <c r="C1030" s="95" t="s">
        <v>7</v>
      </c>
      <c r="D1030" s="95"/>
      <c r="E1030" s="95">
        <v>1</v>
      </c>
      <c r="F1030" s="94"/>
      <c r="G1030" s="93">
        <f>F1030*E1030</f>
        <v>0</v>
      </c>
    </row>
    <row r="1031" spans="1:7">
      <c r="A1031" s="92">
        <v>1</v>
      </c>
      <c r="B1031" s="89" t="s">
        <v>667</v>
      </c>
      <c r="E1031" s="88"/>
    </row>
    <row r="1032" spans="1:7">
      <c r="A1032" s="90">
        <f t="shared" ref="A1032:A1054" si="51">A1031+0.01</f>
        <v>1.01</v>
      </c>
      <c r="B1032" s="89" t="s">
        <v>666</v>
      </c>
      <c r="E1032" s="88"/>
    </row>
    <row r="1033" spans="1:7">
      <c r="A1033" s="90">
        <f t="shared" si="51"/>
        <v>1.02</v>
      </c>
      <c r="B1033" s="89" t="s">
        <v>665</v>
      </c>
      <c r="E1033" s="88"/>
    </row>
    <row r="1034" spans="1:7">
      <c r="A1034" s="90">
        <f t="shared" si="51"/>
        <v>1.03</v>
      </c>
      <c r="B1034" s="89" t="s">
        <v>714</v>
      </c>
      <c r="E1034" s="88"/>
    </row>
    <row r="1035" spans="1:7" ht="15">
      <c r="A1035" s="90">
        <f t="shared" si="51"/>
        <v>1.04</v>
      </c>
      <c r="B1035" s="89" t="s">
        <v>713</v>
      </c>
      <c r="E1035" s="88"/>
    </row>
    <row r="1036" spans="1:7">
      <c r="A1036" s="90">
        <f t="shared" si="51"/>
        <v>1.05</v>
      </c>
      <c r="B1036" s="89" t="s">
        <v>662</v>
      </c>
      <c r="E1036" s="88"/>
    </row>
    <row r="1037" spans="1:7">
      <c r="A1037" s="90">
        <f t="shared" si="51"/>
        <v>1.06</v>
      </c>
      <c r="B1037" s="89" t="s">
        <v>712</v>
      </c>
      <c r="E1037" s="88"/>
    </row>
    <row r="1038" spans="1:7">
      <c r="A1038" s="90">
        <f t="shared" si="51"/>
        <v>1.07</v>
      </c>
      <c r="B1038" s="89" t="s">
        <v>661</v>
      </c>
      <c r="E1038" s="88"/>
    </row>
    <row r="1039" spans="1:7">
      <c r="A1039" s="90">
        <f t="shared" si="51"/>
        <v>1.08</v>
      </c>
      <c r="B1039" s="89" t="s">
        <v>711</v>
      </c>
      <c r="E1039" s="88"/>
    </row>
    <row r="1040" spans="1:7">
      <c r="A1040" s="90">
        <f t="shared" si="51"/>
        <v>1.0900000000000001</v>
      </c>
      <c r="B1040" s="89" t="s">
        <v>659</v>
      </c>
      <c r="E1040" s="88"/>
    </row>
    <row r="1041" spans="1:7">
      <c r="A1041" s="90">
        <f t="shared" si="51"/>
        <v>1.1000000000000001</v>
      </c>
      <c r="B1041" s="89" t="s">
        <v>710</v>
      </c>
      <c r="E1041" s="88"/>
    </row>
    <row r="1042" spans="1:7">
      <c r="A1042" s="90">
        <f t="shared" si="51"/>
        <v>1.1100000000000001</v>
      </c>
      <c r="B1042" s="89" t="s">
        <v>709</v>
      </c>
      <c r="E1042" s="88"/>
    </row>
    <row r="1043" spans="1:7">
      <c r="A1043" s="90">
        <f t="shared" si="51"/>
        <v>1.1200000000000001</v>
      </c>
      <c r="B1043" s="89" t="s">
        <v>708</v>
      </c>
      <c r="E1043" s="88"/>
    </row>
    <row r="1044" spans="1:7">
      <c r="A1044" s="90">
        <f t="shared" si="51"/>
        <v>1.1300000000000001</v>
      </c>
      <c r="B1044" s="89" t="s">
        <v>707</v>
      </c>
      <c r="E1044" s="88"/>
    </row>
    <row r="1045" spans="1:7">
      <c r="A1045" s="90">
        <f t="shared" si="51"/>
        <v>1.1400000000000001</v>
      </c>
      <c r="B1045" s="89" t="s">
        <v>656</v>
      </c>
      <c r="E1045" s="88"/>
    </row>
    <row r="1046" spans="1:7">
      <c r="A1046" s="90">
        <f t="shared" si="51"/>
        <v>1.1500000000000001</v>
      </c>
      <c r="B1046" s="89" t="s">
        <v>706</v>
      </c>
      <c r="E1046" s="88"/>
    </row>
    <row r="1047" spans="1:7">
      <c r="A1047" s="90">
        <f t="shared" si="51"/>
        <v>1.1600000000000001</v>
      </c>
      <c r="B1047" s="89" t="s">
        <v>654</v>
      </c>
      <c r="E1047" s="88"/>
    </row>
    <row r="1048" spans="1:7">
      <c r="A1048" s="90">
        <f t="shared" si="51"/>
        <v>1.1700000000000002</v>
      </c>
      <c r="B1048" s="89" t="s">
        <v>653</v>
      </c>
      <c r="E1048" s="88"/>
    </row>
    <row r="1049" spans="1:7">
      <c r="A1049" s="90">
        <f t="shared" si="51"/>
        <v>1.1800000000000002</v>
      </c>
      <c r="B1049" s="89" t="s">
        <v>652</v>
      </c>
      <c r="E1049" s="88"/>
    </row>
    <row r="1050" spans="1:7">
      <c r="A1050" s="90">
        <f t="shared" si="51"/>
        <v>1.1900000000000002</v>
      </c>
      <c r="B1050" s="89" t="s">
        <v>650</v>
      </c>
      <c r="E1050" s="88"/>
    </row>
    <row r="1051" spans="1:7">
      <c r="A1051" s="90">
        <f t="shared" si="51"/>
        <v>1.2000000000000002</v>
      </c>
      <c r="B1051" s="89" t="s">
        <v>705</v>
      </c>
      <c r="E1051" s="88"/>
    </row>
    <row r="1052" spans="1:7">
      <c r="A1052" s="90">
        <f t="shared" si="51"/>
        <v>1.2100000000000002</v>
      </c>
      <c r="B1052" s="89" t="s">
        <v>704</v>
      </c>
      <c r="E1052" s="88"/>
    </row>
    <row r="1053" spans="1:7">
      <c r="A1053" s="90">
        <f t="shared" si="51"/>
        <v>1.2200000000000002</v>
      </c>
      <c r="B1053" s="89" t="s">
        <v>703</v>
      </c>
      <c r="E1053" s="88"/>
    </row>
    <row r="1054" spans="1:7">
      <c r="A1054" s="90">
        <f t="shared" si="51"/>
        <v>1.2300000000000002</v>
      </c>
      <c r="B1054" s="89" t="s">
        <v>702</v>
      </c>
      <c r="E1054" s="88"/>
    </row>
    <row r="1055" spans="1:7">
      <c r="B1055" s="102"/>
    </row>
    <row r="1056" spans="1:7">
      <c r="A1056" s="97">
        <v>2</v>
      </c>
      <c r="B1056" s="96" t="s">
        <v>648</v>
      </c>
      <c r="C1056" s="95" t="s">
        <v>7</v>
      </c>
      <c r="D1056" s="95"/>
      <c r="E1056" s="95">
        <v>1</v>
      </c>
      <c r="F1056" s="94"/>
      <c r="G1056" s="93">
        <f>F1056*E1056</f>
        <v>0</v>
      </c>
    </row>
    <row r="1057" spans="1:7">
      <c r="A1057" s="92">
        <v>2</v>
      </c>
      <c r="B1057" s="89" t="s">
        <v>647</v>
      </c>
      <c r="E1057" s="88"/>
    </row>
    <row r="1058" spans="1:7">
      <c r="A1058" s="90">
        <f>A1057+0.01</f>
        <v>2.0099999999999998</v>
      </c>
      <c r="B1058" s="89" t="s">
        <v>646</v>
      </c>
      <c r="E1058" s="88"/>
    </row>
    <row r="1059" spans="1:7">
      <c r="A1059" s="90">
        <f>A1058+0.01</f>
        <v>2.0199999999999996</v>
      </c>
      <c r="B1059" s="89" t="s">
        <v>645</v>
      </c>
      <c r="E1059" s="88"/>
    </row>
    <row r="1060" spans="1:7">
      <c r="A1060" s="109"/>
      <c r="B1060" s="102"/>
    </row>
    <row r="1061" spans="1:7">
      <c r="A1061" s="97">
        <v>3</v>
      </c>
      <c r="B1061" s="134" t="s">
        <v>553</v>
      </c>
      <c r="C1061" s="95" t="s">
        <v>7</v>
      </c>
      <c r="D1061" s="95"/>
      <c r="E1061" s="95">
        <v>1</v>
      </c>
      <c r="F1061" s="94"/>
      <c r="G1061" s="93">
        <f>F1061*E1061</f>
        <v>0</v>
      </c>
    </row>
    <row r="1062" spans="1:7">
      <c r="A1062" s="92">
        <v>3</v>
      </c>
      <c r="B1062" s="89" t="s">
        <v>552</v>
      </c>
      <c r="E1062" s="88"/>
    </row>
    <row r="1063" spans="1:7">
      <c r="A1063" s="90">
        <f t="shared" ref="A1063:A1078" si="52">A1062+0.01</f>
        <v>3.01</v>
      </c>
      <c r="B1063" s="89" t="s">
        <v>551</v>
      </c>
      <c r="E1063" s="88"/>
    </row>
    <row r="1064" spans="1:7">
      <c r="A1064" s="90">
        <f t="shared" si="52"/>
        <v>3.0199999999999996</v>
      </c>
      <c r="B1064" s="126" t="s">
        <v>550</v>
      </c>
      <c r="E1064" s="88"/>
    </row>
    <row r="1065" spans="1:7">
      <c r="A1065" s="90">
        <f t="shared" si="52"/>
        <v>3.0299999999999994</v>
      </c>
      <c r="B1065" s="126" t="s">
        <v>549</v>
      </c>
      <c r="E1065" s="88"/>
    </row>
    <row r="1066" spans="1:7">
      <c r="A1066" s="90">
        <f t="shared" si="52"/>
        <v>3.0399999999999991</v>
      </c>
      <c r="B1066" s="126" t="s">
        <v>548</v>
      </c>
      <c r="E1066" s="88"/>
    </row>
    <row r="1067" spans="1:7">
      <c r="A1067" s="90">
        <f t="shared" si="52"/>
        <v>3.0499999999999989</v>
      </c>
      <c r="B1067" s="126" t="s">
        <v>547</v>
      </c>
      <c r="E1067" s="88"/>
    </row>
    <row r="1068" spans="1:7">
      <c r="A1068" s="90">
        <f t="shared" si="52"/>
        <v>3.0599999999999987</v>
      </c>
      <c r="B1068" s="89" t="s">
        <v>546</v>
      </c>
      <c r="E1068" s="88"/>
    </row>
    <row r="1069" spans="1:7">
      <c r="A1069" s="90">
        <f t="shared" si="52"/>
        <v>3.0699999999999985</v>
      </c>
      <c r="B1069" s="89" t="s">
        <v>545</v>
      </c>
      <c r="E1069" s="88"/>
    </row>
    <row r="1070" spans="1:7">
      <c r="A1070" s="90">
        <f t="shared" si="52"/>
        <v>3.0799999999999983</v>
      </c>
      <c r="B1070" s="89" t="s">
        <v>544</v>
      </c>
      <c r="E1070" s="88"/>
    </row>
    <row r="1071" spans="1:7">
      <c r="A1071" s="90">
        <f t="shared" si="52"/>
        <v>3.0899999999999981</v>
      </c>
      <c r="B1071" s="126" t="s">
        <v>543</v>
      </c>
      <c r="E1071" s="88"/>
    </row>
    <row r="1072" spans="1:7">
      <c r="A1072" s="90">
        <f t="shared" si="52"/>
        <v>3.0999999999999979</v>
      </c>
      <c r="B1072" s="126" t="s">
        <v>542</v>
      </c>
      <c r="E1072" s="88"/>
    </row>
    <row r="1073" spans="1:7">
      <c r="A1073" s="90">
        <f t="shared" si="52"/>
        <v>3.1099999999999977</v>
      </c>
      <c r="B1073" s="126" t="s">
        <v>541</v>
      </c>
      <c r="E1073" s="88"/>
    </row>
    <row r="1074" spans="1:7">
      <c r="A1074" s="90">
        <f t="shared" si="52"/>
        <v>3.1199999999999974</v>
      </c>
      <c r="B1074" s="89" t="s">
        <v>540</v>
      </c>
      <c r="E1074" s="88"/>
    </row>
    <row r="1075" spans="1:7">
      <c r="A1075" s="90">
        <f t="shared" si="52"/>
        <v>3.1299999999999972</v>
      </c>
      <c r="B1075" s="89" t="s">
        <v>539</v>
      </c>
      <c r="E1075" s="88"/>
    </row>
    <row r="1076" spans="1:7">
      <c r="A1076" s="90">
        <f t="shared" si="52"/>
        <v>3.139999999999997</v>
      </c>
      <c r="B1076" s="89" t="s">
        <v>538</v>
      </c>
      <c r="E1076" s="88"/>
    </row>
    <row r="1077" spans="1:7">
      <c r="A1077" s="90">
        <f t="shared" si="52"/>
        <v>3.1499999999999968</v>
      </c>
      <c r="B1077" s="89" t="s">
        <v>537</v>
      </c>
      <c r="E1077" s="88"/>
    </row>
    <row r="1078" spans="1:7">
      <c r="A1078" s="90">
        <f t="shared" si="52"/>
        <v>3.1599999999999966</v>
      </c>
      <c r="B1078" s="89" t="s">
        <v>536</v>
      </c>
      <c r="E1078" s="88"/>
    </row>
    <row r="1079" spans="1:7">
      <c r="A1079" s="109"/>
      <c r="B1079" s="102"/>
    </row>
    <row r="1080" spans="1:7">
      <c r="A1080" s="101" t="s">
        <v>753</v>
      </c>
      <c r="B1080" s="100" t="s">
        <v>752</v>
      </c>
      <c r="C1080" s="99"/>
      <c r="D1080" s="99"/>
      <c r="E1080" s="99"/>
      <c r="F1080" s="99"/>
      <c r="G1080" s="98"/>
    </row>
    <row r="1081" spans="1:7">
      <c r="A1081" s="97">
        <v>1</v>
      </c>
      <c r="B1081" s="96" t="s">
        <v>751</v>
      </c>
      <c r="C1081" s="95" t="s">
        <v>7</v>
      </c>
      <c r="D1081" s="95"/>
      <c r="E1081" s="95">
        <v>1</v>
      </c>
      <c r="F1081" s="94"/>
      <c r="G1081" s="93">
        <f>F1081*E1081</f>
        <v>0</v>
      </c>
    </row>
    <row r="1082" spans="1:7">
      <c r="A1082" s="92">
        <v>1</v>
      </c>
      <c r="B1082" s="89" t="s">
        <v>750</v>
      </c>
      <c r="E1082" s="88"/>
    </row>
    <row r="1083" spans="1:7">
      <c r="A1083" s="90">
        <f t="shared" ref="A1083:A1099" si="53">A1082+0.01</f>
        <v>1.01</v>
      </c>
      <c r="B1083" s="89" t="s">
        <v>1585</v>
      </c>
      <c r="E1083" s="88"/>
    </row>
    <row r="1084" spans="1:7">
      <c r="A1084" s="90">
        <f t="shared" si="53"/>
        <v>1.02</v>
      </c>
      <c r="B1084" s="89" t="s">
        <v>727</v>
      </c>
      <c r="E1084" s="88"/>
    </row>
    <row r="1085" spans="1:7">
      <c r="A1085" s="90">
        <f t="shared" si="53"/>
        <v>1.03</v>
      </c>
      <c r="B1085" s="89" t="s">
        <v>749</v>
      </c>
      <c r="E1085" s="88"/>
    </row>
    <row r="1086" spans="1:7">
      <c r="A1086" s="90">
        <f t="shared" si="53"/>
        <v>1.04</v>
      </c>
      <c r="B1086" s="89" t="s">
        <v>748</v>
      </c>
      <c r="E1086" s="88"/>
    </row>
    <row r="1087" spans="1:7">
      <c r="A1087" s="90">
        <f t="shared" si="53"/>
        <v>1.05</v>
      </c>
      <c r="B1087" s="89" t="s">
        <v>747</v>
      </c>
      <c r="E1087" s="88"/>
    </row>
    <row r="1088" spans="1:7">
      <c r="A1088" s="90">
        <f t="shared" si="53"/>
        <v>1.06</v>
      </c>
      <c r="B1088" s="89" t="s">
        <v>746</v>
      </c>
      <c r="E1088" s="88"/>
    </row>
    <row r="1089" spans="1:7">
      <c r="A1089" s="90">
        <f t="shared" si="53"/>
        <v>1.07</v>
      </c>
      <c r="B1089" s="89" t="s">
        <v>745</v>
      </c>
      <c r="E1089" s="88"/>
    </row>
    <row r="1090" spans="1:7">
      <c r="A1090" s="90">
        <f t="shared" si="53"/>
        <v>1.08</v>
      </c>
      <c r="B1090" s="89" t="s">
        <v>744</v>
      </c>
      <c r="E1090" s="88"/>
    </row>
    <row r="1091" spans="1:7">
      <c r="A1091" s="90">
        <f t="shared" si="53"/>
        <v>1.0900000000000001</v>
      </c>
      <c r="B1091" s="89" t="s">
        <v>743</v>
      </c>
      <c r="E1091" s="88"/>
    </row>
    <row r="1092" spans="1:7">
      <c r="A1092" s="90">
        <f t="shared" si="53"/>
        <v>1.1000000000000001</v>
      </c>
      <c r="B1092" s="89" t="s">
        <v>1584</v>
      </c>
      <c r="E1092" s="88"/>
    </row>
    <row r="1093" spans="1:7">
      <c r="A1093" s="90">
        <f t="shared" si="53"/>
        <v>1.1100000000000001</v>
      </c>
      <c r="B1093" s="89" t="s">
        <v>1583</v>
      </c>
      <c r="E1093" s="88"/>
    </row>
    <row r="1094" spans="1:7">
      <c r="A1094" s="90">
        <f t="shared" si="53"/>
        <v>1.1200000000000001</v>
      </c>
      <c r="B1094" s="89" t="s">
        <v>742</v>
      </c>
      <c r="E1094" s="88"/>
    </row>
    <row r="1095" spans="1:7">
      <c r="A1095" s="90">
        <f t="shared" si="53"/>
        <v>1.1300000000000001</v>
      </c>
      <c r="B1095" s="143" t="s">
        <v>741</v>
      </c>
      <c r="E1095" s="88"/>
    </row>
    <row r="1096" spans="1:7">
      <c r="A1096" s="90">
        <f t="shared" si="53"/>
        <v>1.1400000000000001</v>
      </c>
      <c r="B1096" s="143" t="s">
        <v>740</v>
      </c>
      <c r="E1096" s="88"/>
    </row>
    <row r="1097" spans="1:7">
      <c r="A1097" s="90">
        <f t="shared" si="53"/>
        <v>1.1500000000000001</v>
      </c>
      <c r="B1097" s="143" t="s">
        <v>739</v>
      </c>
      <c r="E1097" s="88"/>
    </row>
    <row r="1098" spans="1:7">
      <c r="A1098" s="90">
        <f t="shared" si="53"/>
        <v>1.1600000000000001</v>
      </c>
      <c r="B1098" s="143" t="s">
        <v>738</v>
      </c>
      <c r="E1098" s="88"/>
    </row>
    <row r="1099" spans="1:7">
      <c r="A1099" s="90">
        <f t="shared" si="53"/>
        <v>1.1700000000000002</v>
      </c>
      <c r="B1099" s="133" t="s">
        <v>720</v>
      </c>
      <c r="E1099" s="88"/>
    </row>
    <row r="1100" spans="1:7">
      <c r="B1100" s="102"/>
    </row>
    <row r="1101" spans="1:7">
      <c r="A1101" s="97">
        <v>2</v>
      </c>
      <c r="B1101" s="134" t="s">
        <v>553</v>
      </c>
      <c r="C1101" s="95" t="s">
        <v>7</v>
      </c>
      <c r="D1101" s="95"/>
      <c r="E1101" s="95">
        <v>1</v>
      </c>
      <c r="F1101" s="94"/>
      <c r="G1101" s="93">
        <f>F1101*E1101</f>
        <v>0</v>
      </c>
    </row>
    <row r="1102" spans="1:7">
      <c r="A1102" s="92">
        <v>2</v>
      </c>
      <c r="B1102" s="89" t="s">
        <v>552</v>
      </c>
      <c r="E1102" s="88"/>
    </row>
    <row r="1103" spans="1:7">
      <c r="A1103" s="90">
        <f t="shared" ref="A1103:A1118" si="54">A1102+0.01</f>
        <v>2.0099999999999998</v>
      </c>
      <c r="B1103" s="89" t="s">
        <v>551</v>
      </c>
      <c r="E1103" s="88"/>
    </row>
    <row r="1104" spans="1:7">
      <c r="A1104" s="90">
        <f t="shared" si="54"/>
        <v>2.0199999999999996</v>
      </c>
      <c r="B1104" s="126" t="s">
        <v>550</v>
      </c>
      <c r="E1104" s="88"/>
    </row>
    <row r="1105" spans="1:8">
      <c r="A1105" s="90">
        <f t="shared" si="54"/>
        <v>2.0299999999999994</v>
      </c>
      <c r="B1105" s="126" t="s">
        <v>549</v>
      </c>
      <c r="E1105" s="88"/>
    </row>
    <row r="1106" spans="1:8">
      <c r="A1106" s="90">
        <f t="shared" si="54"/>
        <v>2.0399999999999991</v>
      </c>
      <c r="B1106" s="126" t="s">
        <v>548</v>
      </c>
      <c r="E1106" s="88"/>
    </row>
    <row r="1107" spans="1:8">
      <c r="A1107" s="90">
        <f t="shared" si="54"/>
        <v>2.0499999999999989</v>
      </c>
      <c r="B1107" s="126" t="s">
        <v>547</v>
      </c>
      <c r="E1107" s="88"/>
    </row>
    <row r="1108" spans="1:8">
      <c r="A1108" s="90">
        <f t="shared" si="54"/>
        <v>2.0599999999999987</v>
      </c>
      <c r="B1108" s="89" t="s">
        <v>546</v>
      </c>
      <c r="E1108" s="88"/>
    </row>
    <row r="1109" spans="1:8">
      <c r="A1109" s="90">
        <f t="shared" si="54"/>
        <v>2.0699999999999985</v>
      </c>
      <c r="B1109" s="89" t="s">
        <v>545</v>
      </c>
      <c r="E1109" s="88"/>
    </row>
    <row r="1110" spans="1:8">
      <c r="A1110" s="90">
        <f t="shared" si="54"/>
        <v>2.0799999999999983</v>
      </c>
      <c r="B1110" s="89" t="s">
        <v>544</v>
      </c>
      <c r="E1110" s="88"/>
    </row>
    <row r="1111" spans="1:8">
      <c r="A1111" s="90">
        <f t="shared" si="54"/>
        <v>2.0899999999999981</v>
      </c>
      <c r="B1111" s="126" t="s">
        <v>543</v>
      </c>
      <c r="E1111" s="88"/>
    </row>
    <row r="1112" spans="1:8">
      <c r="A1112" s="90">
        <f t="shared" si="54"/>
        <v>2.0999999999999979</v>
      </c>
      <c r="B1112" s="126" t="s">
        <v>542</v>
      </c>
      <c r="E1112" s="88"/>
    </row>
    <row r="1113" spans="1:8">
      <c r="A1113" s="90">
        <f t="shared" si="54"/>
        <v>2.1099999999999977</v>
      </c>
      <c r="B1113" s="126" t="s">
        <v>541</v>
      </c>
      <c r="E1113" s="88"/>
    </row>
    <row r="1114" spans="1:8">
      <c r="A1114" s="90">
        <f t="shared" si="54"/>
        <v>2.1199999999999974</v>
      </c>
      <c r="B1114" s="89" t="s">
        <v>540</v>
      </c>
      <c r="E1114" s="88"/>
    </row>
    <row r="1115" spans="1:8">
      <c r="A1115" s="90">
        <f t="shared" si="54"/>
        <v>2.1299999999999972</v>
      </c>
      <c r="B1115" s="89" t="s">
        <v>539</v>
      </c>
      <c r="E1115" s="88"/>
    </row>
    <row r="1116" spans="1:8">
      <c r="A1116" s="90">
        <f t="shared" si="54"/>
        <v>2.139999999999997</v>
      </c>
      <c r="B1116" s="89" t="s">
        <v>538</v>
      </c>
      <c r="E1116" s="88"/>
    </row>
    <row r="1117" spans="1:8" s="242" customFormat="1">
      <c r="A1117" s="90">
        <f t="shared" si="54"/>
        <v>2.1499999999999968</v>
      </c>
      <c r="B1117" s="89" t="s">
        <v>537</v>
      </c>
      <c r="C1117" s="79"/>
      <c r="D1117" s="79"/>
      <c r="E1117" s="88"/>
      <c r="F1117" s="79"/>
      <c r="G1117" s="78"/>
      <c r="H1117" s="241"/>
    </row>
    <row r="1118" spans="1:8" s="242" customFormat="1">
      <c r="A1118" s="90">
        <f t="shared" si="54"/>
        <v>2.1599999999999966</v>
      </c>
      <c r="B1118" s="89" t="s">
        <v>536</v>
      </c>
      <c r="C1118" s="79"/>
      <c r="D1118" s="79"/>
      <c r="E1118" s="88"/>
      <c r="F1118" s="79"/>
      <c r="G1118" s="78"/>
      <c r="H1118" s="241"/>
    </row>
    <row r="1119" spans="1:8" s="242" customFormat="1">
      <c r="A1119" s="109"/>
      <c r="B1119" s="102"/>
      <c r="C1119" s="79"/>
      <c r="D1119" s="79"/>
      <c r="E1119" s="79"/>
      <c r="F1119" s="79"/>
      <c r="G1119" s="78"/>
      <c r="H1119" s="241"/>
    </row>
    <row r="1120" spans="1:8" s="242" customFormat="1">
      <c r="A1120" s="101" t="s">
        <v>737</v>
      </c>
      <c r="B1120" s="100" t="s">
        <v>736</v>
      </c>
      <c r="C1120" s="99"/>
      <c r="D1120" s="99"/>
      <c r="E1120" s="99"/>
      <c r="F1120" s="99"/>
      <c r="G1120" s="98"/>
      <c r="H1120" s="86"/>
    </row>
    <row r="1121" spans="1:8" s="242" customFormat="1">
      <c r="A1121" s="97">
        <v>1</v>
      </c>
      <c r="B1121" s="156" t="s">
        <v>731</v>
      </c>
      <c r="C1121" s="95" t="s">
        <v>7</v>
      </c>
      <c r="D1121" s="95"/>
      <c r="E1121" s="95">
        <v>1</v>
      </c>
      <c r="F1121" s="94"/>
      <c r="G1121" s="93">
        <f>F1121*E1121</f>
        <v>0</v>
      </c>
      <c r="H1121" s="86"/>
    </row>
    <row r="1122" spans="1:8" s="242" customFormat="1" ht="25.5">
      <c r="A1122" s="238">
        <v>1</v>
      </c>
      <c r="B1122" s="239" t="s">
        <v>1586</v>
      </c>
      <c r="C1122" s="79"/>
      <c r="D1122" s="264"/>
      <c r="E1122" s="240"/>
      <c r="F1122" s="240"/>
      <c r="G1122" s="240"/>
      <c r="H1122" s="86"/>
    </row>
    <row r="1123" spans="1:8" s="242" customFormat="1">
      <c r="A1123" s="238">
        <f t="shared" ref="A1123:A1135" si="55">A1122+0.01</f>
        <v>1.01</v>
      </c>
      <c r="B1123" s="239" t="s">
        <v>1595</v>
      </c>
      <c r="C1123" s="79"/>
      <c r="D1123" s="264"/>
      <c r="E1123" s="240"/>
      <c r="F1123" s="240"/>
      <c r="G1123" s="240"/>
      <c r="H1123" s="86"/>
    </row>
    <row r="1124" spans="1:8" s="242" customFormat="1">
      <c r="A1124" s="238">
        <f t="shared" si="55"/>
        <v>1.02</v>
      </c>
      <c r="B1124" s="243" t="s">
        <v>1587</v>
      </c>
      <c r="C1124" s="79"/>
      <c r="D1124" s="264"/>
      <c r="E1124" s="240"/>
      <c r="F1124" s="240"/>
      <c r="G1124" s="240"/>
      <c r="H1124" s="78"/>
    </row>
    <row r="1125" spans="1:8" s="242" customFormat="1">
      <c r="A1125" s="238">
        <f t="shared" si="55"/>
        <v>1.03</v>
      </c>
      <c r="B1125" s="244" t="s">
        <v>1588</v>
      </c>
      <c r="C1125" s="79"/>
      <c r="D1125" s="79"/>
      <c r="E1125" s="245"/>
      <c r="F1125" s="245"/>
      <c r="G1125" s="245"/>
      <c r="H1125" s="78"/>
    </row>
    <row r="1126" spans="1:8" s="242" customFormat="1">
      <c r="A1126" s="238">
        <f t="shared" si="55"/>
        <v>1.04</v>
      </c>
      <c r="B1126" s="244" t="s">
        <v>1589</v>
      </c>
      <c r="C1126" s="79"/>
      <c r="D1126" s="79"/>
      <c r="E1126" s="245"/>
      <c r="F1126" s="245"/>
      <c r="G1126" s="245"/>
      <c r="H1126" s="78"/>
    </row>
    <row r="1127" spans="1:8" s="242" customFormat="1">
      <c r="A1127" s="238">
        <f t="shared" si="55"/>
        <v>1.05</v>
      </c>
      <c r="B1127" s="244" t="s">
        <v>1590</v>
      </c>
      <c r="C1127" s="79"/>
      <c r="D1127" s="79"/>
      <c r="E1127" s="245"/>
      <c r="F1127" s="245"/>
      <c r="G1127" s="245"/>
      <c r="H1127" s="78"/>
    </row>
    <row r="1128" spans="1:8" s="242" customFormat="1">
      <c r="A1128" s="238">
        <f t="shared" si="55"/>
        <v>1.06</v>
      </c>
      <c r="B1128" s="244" t="s">
        <v>1591</v>
      </c>
      <c r="C1128" s="79"/>
      <c r="D1128" s="79"/>
      <c r="E1128" s="245"/>
      <c r="F1128" s="245"/>
      <c r="G1128" s="245"/>
      <c r="H1128" s="78"/>
    </row>
    <row r="1129" spans="1:8" s="242" customFormat="1">
      <c r="A1129" s="238">
        <f t="shared" si="55"/>
        <v>1.07</v>
      </c>
      <c r="B1129" s="244" t="s">
        <v>1592</v>
      </c>
      <c r="C1129" s="79"/>
      <c r="D1129" s="79"/>
      <c r="E1129" s="246"/>
      <c r="F1129" s="246"/>
      <c r="G1129" s="246"/>
      <c r="H1129" s="78"/>
    </row>
    <row r="1130" spans="1:8" s="242" customFormat="1">
      <c r="A1130" s="238">
        <f t="shared" si="55"/>
        <v>1.08</v>
      </c>
      <c r="B1130" s="244" t="s">
        <v>1597</v>
      </c>
      <c r="C1130" s="79"/>
      <c r="D1130" s="79"/>
      <c r="E1130" s="246"/>
      <c r="F1130" s="246"/>
      <c r="G1130" s="246"/>
      <c r="H1130" s="78"/>
    </row>
    <row r="1131" spans="1:8">
      <c r="A1131" s="238">
        <f t="shared" si="55"/>
        <v>1.0900000000000001</v>
      </c>
      <c r="B1131" s="239" t="s">
        <v>1593</v>
      </c>
      <c r="E1131" s="246"/>
      <c r="F1131" s="246"/>
      <c r="G1131" s="246"/>
    </row>
    <row r="1132" spans="1:8">
      <c r="A1132" s="238">
        <f t="shared" si="55"/>
        <v>1.1000000000000001</v>
      </c>
      <c r="B1132" s="247" t="s">
        <v>1599</v>
      </c>
      <c r="E1132" s="246"/>
      <c r="F1132" s="246"/>
      <c r="G1132" s="246"/>
    </row>
    <row r="1133" spans="1:8">
      <c r="A1133" s="238">
        <f t="shared" si="55"/>
        <v>1.1100000000000001</v>
      </c>
      <c r="B1133" s="239" t="s">
        <v>1594</v>
      </c>
      <c r="E1133" s="246"/>
      <c r="F1133" s="246"/>
      <c r="G1133" s="246"/>
    </row>
    <row r="1134" spans="1:8">
      <c r="A1134" s="238">
        <f t="shared" si="55"/>
        <v>1.1200000000000001</v>
      </c>
      <c r="B1134" s="239" t="s">
        <v>1596</v>
      </c>
      <c r="E1134" s="246"/>
      <c r="F1134" s="246"/>
      <c r="G1134" s="246"/>
    </row>
    <row r="1135" spans="1:8">
      <c r="A1135" s="238">
        <f t="shared" si="55"/>
        <v>1.1300000000000001</v>
      </c>
      <c r="B1135" s="239" t="s">
        <v>1598</v>
      </c>
      <c r="E1135" s="246"/>
      <c r="F1135" s="246"/>
      <c r="G1135" s="246"/>
    </row>
    <row r="1136" spans="1:8">
      <c r="A1136" s="109"/>
      <c r="B1136" s="102"/>
    </row>
    <row r="1137" spans="1:7">
      <c r="A1137" s="101" t="s">
        <v>735</v>
      </c>
      <c r="B1137" s="100" t="s">
        <v>734</v>
      </c>
      <c r="C1137" s="99"/>
      <c r="D1137" s="99"/>
      <c r="E1137" s="99"/>
      <c r="F1137" s="99"/>
      <c r="G1137" s="98"/>
    </row>
    <row r="1138" spans="1:7">
      <c r="A1138" s="97">
        <v>1</v>
      </c>
      <c r="B1138" s="96" t="s">
        <v>715</v>
      </c>
      <c r="C1138" s="95" t="s">
        <v>7</v>
      </c>
      <c r="D1138" s="95"/>
      <c r="E1138" s="95">
        <v>1</v>
      </c>
      <c r="F1138" s="94"/>
      <c r="G1138" s="93">
        <f>F1138*E1138</f>
        <v>0</v>
      </c>
    </row>
    <row r="1139" spans="1:7">
      <c r="A1139" s="92">
        <v>1</v>
      </c>
      <c r="B1139" s="89" t="s">
        <v>667</v>
      </c>
      <c r="E1139" s="88"/>
    </row>
    <row r="1140" spans="1:7">
      <c r="A1140" s="90">
        <f t="shared" ref="A1140:A1162" si="56">A1139+0.01</f>
        <v>1.01</v>
      </c>
      <c r="B1140" s="89" t="s">
        <v>666</v>
      </c>
      <c r="E1140" s="88"/>
    </row>
    <row r="1141" spans="1:7">
      <c r="A1141" s="90">
        <f t="shared" si="56"/>
        <v>1.02</v>
      </c>
      <c r="B1141" s="89" t="s">
        <v>665</v>
      </c>
      <c r="E1141" s="88"/>
    </row>
    <row r="1142" spans="1:7">
      <c r="A1142" s="90">
        <f t="shared" si="56"/>
        <v>1.03</v>
      </c>
      <c r="B1142" s="89" t="s">
        <v>714</v>
      </c>
      <c r="E1142" s="88"/>
    </row>
    <row r="1143" spans="1:7" ht="15">
      <c r="A1143" s="90">
        <f t="shared" si="56"/>
        <v>1.04</v>
      </c>
      <c r="B1143" s="89" t="s">
        <v>713</v>
      </c>
      <c r="E1143" s="88"/>
    </row>
    <row r="1144" spans="1:7">
      <c r="A1144" s="90">
        <f t="shared" si="56"/>
        <v>1.05</v>
      </c>
      <c r="B1144" s="89" t="s">
        <v>662</v>
      </c>
      <c r="E1144" s="88"/>
    </row>
    <row r="1145" spans="1:7">
      <c r="A1145" s="90">
        <f t="shared" si="56"/>
        <v>1.06</v>
      </c>
      <c r="B1145" s="89" t="s">
        <v>712</v>
      </c>
      <c r="E1145" s="88"/>
    </row>
    <row r="1146" spans="1:7">
      <c r="A1146" s="90">
        <f t="shared" si="56"/>
        <v>1.07</v>
      </c>
      <c r="B1146" s="89" t="s">
        <v>661</v>
      </c>
      <c r="E1146" s="88"/>
    </row>
    <row r="1147" spans="1:7">
      <c r="A1147" s="90">
        <f t="shared" si="56"/>
        <v>1.08</v>
      </c>
      <c r="B1147" s="89" t="s">
        <v>711</v>
      </c>
      <c r="E1147" s="88"/>
    </row>
    <row r="1148" spans="1:7">
      <c r="A1148" s="90">
        <f t="shared" si="56"/>
        <v>1.0900000000000001</v>
      </c>
      <c r="B1148" s="89" t="s">
        <v>659</v>
      </c>
      <c r="E1148" s="88"/>
    </row>
    <row r="1149" spans="1:7">
      <c r="A1149" s="90">
        <f t="shared" si="56"/>
        <v>1.1000000000000001</v>
      </c>
      <c r="B1149" s="89" t="s">
        <v>710</v>
      </c>
      <c r="E1149" s="88"/>
    </row>
    <row r="1150" spans="1:7">
      <c r="A1150" s="90">
        <f t="shared" si="56"/>
        <v>1.1100000000000001</v>
      </c>
      <c r="B1150" s="89" t="s">
        <v>709</v>
      </c>
      <c r="E1150" s="88"/>
    </row>
    <row r="1151" spans="1:7">
      <c r="A1151" s="90">
        <f t="shared" si="56"/>
        <v>1.1200000000000001</v>
      </c>
      <c r="B1151" s="89" t="s">
        <v>708</v>
      </c>
      <c r="E1151" s="88"/>
    </row>
    <row r="1152" spans="1:7">
      <c r="A1152" s="90">
        <f t="shared" si="56"/>
        <v>1.1300000000000001</v>
      </c>
      <c r="B1152" s="89" t="s">
        <v>707</v>
      </c>
      <c r="E1152" s="88"/>
    </row>
    <row r="1153" spans="1:7">
      <c r="A1153" s="90">
        <f t="shared" si="56"/>
        <v>1.1400000000000001</v>
      </c>
      <c r="B1153" s="89" t="s">
        <v>656</v>
      </c>
      <c r="E1153" s="88"/>
    </row>
    <row r="1154" spans="1:7">
      <c r="A1154" s="90">
        <f t="shared" si="56"/>
        <v>1.1500000000000001</v>
      </c>
      <c r="B1154" s="89" t="s">
        <v>706</v>
      </c>
      <c r="E1154" s="88"/>
    </row>
    <row r="1155" spans="1:7">
      <c r="A1155" s="90">
        <f t="shared" si="56"/>
        <v>1.1600000000000001</v>
      </c>
      <c r="B1155" s="89" t="s">
        <v>654</v>
      </c>
      <c r="E1155" s="88"/>
    </row>
    <row r="1156" spans="1:7">
      <c r="A1156" s="90">
        <f t="shared" si="56"/>
        <v>1.1700000000000002</v>
      </c>
      <c r="B1156" s="89" t="s">
        <v>653</v>
      </c>
      <c r="E1156" s="88"/>
    </row>
    <row r="1157" spans="1:7">
      <c r="A1157" s="90">
        <f t="shared" si="56"/>
        <v>1.1800000000000002</v>
      </c>
      <c r="B1157" s="89" t="s">
        <v>652</v>
      </c>
      <c r="E1157" s="88"/>
    </row>
    <row r="1158" spans="1:7">
      <c r="A1158" s="90">
        <f t="shared" si="56"/>
        <v>1.1900000000000002</v>
      </c>
      <c r="B1158" s="89" t="s">
        <v>650</v>
      </c>
      <c r="E1158" s="88"/>
    </row>
    <row r="1159" spans="1:7">
      <c r="A1159" s="90">
        <f t="shared" si="56"/>
        <v>1.2000000000000002</v>
      </c>
      <c r="B1159" s="89" t="s">
        <v>705</v>
      </c>
      <c r="E1159" s="88"/>
    </row>
    <row r="1160" spans="1:7">
      <c r="A1160" s="90">
        <f t="shared" si="56"/>
        <v>1.2100000000000002</v>
      </c>
      <c r="B1160" s="89" t="s">
        <v>704</v>
      </c>
      <c r="E1160" s="88"/>
    </row>
    <row r="1161" spans="1:7">
      <c r="A1161" s="90">
        <f t="shared" si="56"/>
        <v>1.2200000000000002</v>
      </c>
      <c r="B1161" s="89" t="s">
        <v>703</v>
      </c>
      <c r="E1161" s="88"/>
    </row>
    <row r="1162" spans="1:7">
      <c r="A1162" s="90">
        <f t="shared" si="56"/>
        <v>1.2300000000000002</v>
      </c>
      <c r="B1162" s="89" t="s">
        <v>702</v>
      </c>
      <c r="E1162" s="88"/>
    </row>
    <row r="1163" spans="1:7">
      <c r="B1163" s="102"/>
    </row>
    <row r="1164" spans="1:7">
      <c r="A1164" s="97">
        <v>2</v>
      </c>
      <c r="B1164" s="96" t="s">
        <v>648</v>
      </c>
      <c r="C1164" s="95" t="s">
        <v>7</v>
      </c>
      <c r="D1164" s="95"/>
      <c r="E1164" s="95">
        <v>1</v>
      </c>
      <c r="F1164" s="94"/>
      <c r="G1164" s="93">
        <f>F1164*E1164</f>
        <v>0</v>
      </c>
    </row>
    <row r="1165" spans="1:7">
      <c r="A1165" s="92">
        <v>2</v>
      </c>
      <c r="B1165" s="89" t="s">
        <v>647</v>
      </c>
      <c r="E1165" s="88"/>
    </row>
    <row r="1166" spans="1:7">
      <c r="A1166" s="90">
        <f>A1165+0.01</f>
        <v>2.0099999999999998</v>
      </c>
      <c r="B1166" s="89" t="s">
        <v>646</v>
      </c>
      <c r="E1166" s="88"/>
    </row>
    <row r="1167" spans="1:7">
      <c r="A1167" s="90">
        <f>A1166+0.01</f>
        <v>2.0199999999999996</v>
      </c>
      <c r="B1167" s="89" t="s">
        <v>645</v>
      </c>
      <c r="E1167" s="88"/>
    </row>
    <row r="1168" spans="1:7">
      <c r="A1168" s="109"/>
      <c r="B1168" s="102"/>
    </row>
    <row r="1169" spans="1:7">
      <c r="A1169" s="97">
        <v>3</v>
      </c>
      <c r="B1169" s="134" t="s">
        <v>553</v>
      </c>
      <c r="C1169" s="95" t="s">
        <v>7</v>
      </c>
      <c r="D1169" s="95"/>
      <c r="E1169" s="95">
        <v>1</v>
      </c>
      <c r="F1169" s="94"/>
      <c r="G1169" s="93">
        <f>F1169*E1169</f>
        <v>0</v>
      </c>
    </row>
    <row r="1170" spans="1:7">
      <c r="A1170" s="92">
        <v>3</v>
      </c>
      <c r="B1170" s="89" t="s">
        <v>552</v>
      </c>
      <c r="E1170" s="88"/>
    </row>
    <row r="1171" spans="1:7">
      <c r="A1171" s="90">
        <f t="shared" ref="A1171:A1186" si="57">A1170+0.01</f>
        <v>3.01</v>
      </c>
      <c r="B1171" s="89" t="s">
        <v>551</v>
      </c>
      <c r="E1171" s="88"/>
    </row>
    <row r="1172" spans="1:7">
      <c r="A1172" s="90">
        <f t="shared" si="57"/>
        <v>3.0199999999999996</v>
      </c>
      <c r="B1172" s="126" t="s">
        <v>550</v>
      </c>
      <c r="E1172" s="88"/>
    </row>
    <row r="1173" spans="1:7">
      <c r="A1173" s="90">
        <f t="shared" si="57"/>
        <v>3.0299999999999994</v>
      </c>
      <c r="B1173" s="126" t="s">
        <v>549</v>
      </c>
      <c r="E1173" s="88"/>
    </row>
    <row r="1174" spans="1:7">
      <c r="A1174" s="90">
        <f t="shared" si="57"/>
        <v>3.0399999999999991</v>
      </c>
      <c r="B1174" s="126" t="s">
        <v>548</v>
      </c>
      <c r="E1174" s="88"/>
    </row>
    <row r="1175" spans="1:7">
      <c r="A1175" s="90">
        <f t="shared" si="57"/>
        <v>3.0499999999999989</v>
      </c>
      <c r="B1175" s="126" t="s">
        <v>547</v>
      </c>
      <c r="E1175" s="88"/>
    </row>
    <row r="1176" spans="1:7">
      <c r="A1176" s="90">
        <f t="shared" si="57"/>
        <v>3.0599999999999987</v>
      </c>
      <c r="B1176" s="89" t="s">
        <v>546</v>
      </c>
      <c r="E1176" s="88"/>
    </row>
    <row r="1177" spans="1:7">
      <c r="A1177" s="90">
        <f t="shared" si="57"/>
        <v>3.0699999999999985</v>
      </c>
      <c r="B1177" s="89" t="s">
        <v>545</v>
      </c>
      <c r="E1177" s="88"/>
    </row>
    <row r="1178" spans="1:7">
      <c r="A1178" s="90">
        <f t="shared" si="57"/>
        <v>3.0799999999999983</v>
      </c>
      <c r="B1178" s="89" t="s">
        <v>544</v>
      </c>
      <c r="E1178" s="88"/>
    </row>
    <row r="1179" spans="1:7">
      <c r="A1179" s="90">
        <f t="shared" si="57"/>
        <v>3.0899999999999981</v>
      </c>
      <c r="B1179" s="126" t="s">
        <v>543</v>
      </c>
      <c r="E1179" s="88"/>
    </row>
    <row r="1180" spans="1:7">
      <c r="A1180" s="90">
        <f t="shared" si="57"/>
        <v>3.0999999999999979</v>
      </c>
      <c r="B1180" s="126" t="s">
        <v>542</v>
      </c>
      <c r="E1180" s="88"/>
    </row>
    <row r="1181" spans="1:7">
      <c r="A1181" s="90">
        <f t="shared" si="57"/>
        <v>3.1099999999999977</v>
      </c>
      <c r="B1181" s="126" t="s">
        <v>541</v>
      </c>
      <c r="E1181" s="88"/>
    </row>
    <row r="1182" spans="1:7">
      <c r="A1182" s="90">
        <f t="shared" si="57"/>
        <v>3.1199999999999974</v>
      </c>
      <c r="B1182" s="89" t="s">
        <v>540</v>
      </c>
      <c r="E1182" s="88"/>
    </row>
    <row r="1183" spans="1:7" s="103" customFormat="1">
      <c r="A1183" s="90">
        <f t="shared" si="57"/>
        <v>3.1299999999999972</v>
      </c>
      <c r="B1183" s="89" t="s">
        <v>539</v>
      </c>
      <c r="C1183" s="79"/>
      <c r="D1183" s="79"/>
      <c r="E1183" s="88"/>
      <c r="F1183" s="79"/>
      <c r="G1183" s="78"/>
    </row>
    <row r="1184" spans="1:7">
      <c r="A1184" s="90">
        <f t="shared" si="57"/>
        <v>3.139999999999997</v>
      </c>
      <c r="B1184" s="89" t="s">
        <v>538</v>
      </c>
      <c r="E1184" s="88"/>
    </row>
    <row r="1185" spans="1:8">
      <c r="A1185" s="90">
        <f t="shared" si="57"/>
        <v>3.1499999999999968</v>
      </c>
      <c r="B1185" s="89" t="s">
        <v>537</v>
      </c>
      <c r="E1185" s="88"/>
    </row>
    <row r="1186" spans="1:8">
      <c r="A1186" s="90">
        <f t="shared" si="57"/>
        <v>3.1599999999999966</v>
      </c>
      <c r="B1186" s="89" t="s">
        <v>536</v>
      </c>
      <c r="E1186" s="88"/>
    </row>
    <row r="1187" spans="1:8" s="242" customFormat="1">
      <c r="A1187" s="109"/>
      <c r="B1187" s="102"/>
      <c r="C1187" s="79"/>
      <c r="D1187" s="79"/>
      <c r="E1187" s="79"/>
      <c r="F1187" s="79"/>
      <c r="G1187" s="78"/>
      <c r="H1187" s="241"/>
    </row>
    <row r="1188" spans="1:8" s="242" customFormat="1">
      <c r="A1188" s="108"/>
      <c r="B1188" s="107" t="s">
        <v>100</v>
      </c>
      <c r="C1188" s="105"/>
      <c r="D1188" s="105"/>
      <c r="E1188" s="106"/>
      <c r="F1188" s="105"/>
      <c r="G1188" s="104"/>
      <c r="H1188" s="241"/>
    </row>
    <row r="1189" spans="1:8" s="242" customFormat="1">
      <c r="A1189" s="81"/>
      <c r="B1189" s="102"/>
      <c r="C1189" s="79"/>
      <c r="D1189" s="79"/>
      <c r="E1189" s="79"/>
      <c r="F1189" s="79"/>
      <c r="G1189" s="78"/>
      <c r="H1189" s="241"/>
    </row>
    <row r="1190" spans="1:8" s="242" customFormat="1">
      <c r="A1190" s="101" t="s">
        <v>733</v>
      </c>
      <c r="B1190" s="100" t="s">
        <v>732</v>
      </c>
      <c r="C1190" s="99"/>
      <c r="D1190" s="99"/>
      <c r="E1190" s="99"/>
      <c r="F1190" s="99"/>
      <c r="G1190" s="98"/>
      <c r="H1190" s="86"/>
    </row>
    <row r="1191" spans="1:8" s="242" customFormat="1">
      <c r="A1191" s="97">
        <v>1</v>
      </c>
      <c r="B1191" s="156" t="s">
        <v>731</v>
      </c>
      <c r="C1191" s="95" t="s">
        <v>7</v>
      </c>
      <c r="D1191" s="95"/>
      <c r="E1191" s="95">
        <v>1</v>
      </c>
      <c r="F1191" s="94"/>
      <c r="G1191" s="93">
        <f>F1191*E1191</f>
        <v>0</v>
      </c>
      <c r="H1191" s="86"/>
    </row>
    <row r="1192" spans="1:8" s="242" customFormat="1" ht="25.5">
      <c r="A1192" s="238">
        <v>1</v>
      </c>
      <c r="B1192" s="239" t="s">
        <v>1586</v>
      </c>
      <c r="C1192" s="79"/>
      <c r="D1192" s="264"/>
      <c r="E1192" s="240"/>
      <c r="F1192" s="240"/>
      <c r="G1192" s="240"/>
      <c r="H1192" s="86"/>
    </row>
    <row r="1193" spans="1:8" s="242" customFormat="1">
      <c r="A1193" s="238">
        <f t="shared" ref="A1193:A1205" si="58">A1192+0.01</f>
        <v>1.01</v>
      </c>
      <c r="B1193" s="239" t="s">
        <v>1595</v>
      </c>
      <c r="C1193" s="79"/>
      <c r="D1193" s="264"/>
      <c r="E1193" s="240"/>
      <c r="F1193" s="240"/>
      <c r="G1193" s="240"/>
      <c r="H1193" s="86"/>
    </row>
    <row r="1194" spans="1:8" s="242" customFormat="1">
      <c r="A1194" s="238">
        <f t="shared" si="58"/>
        <v>1.02</v>
      </c>
      <c r="B1194" s="243" t="s">
        <v>1587</v>
      </c>
      <c r="C1194" s="79"/>
      <c r="D1194" s="264"/>
      <c r="E1194" s="240"/>
      <c r="F1194" s="240"/>
      <c r="G1194" s="240"/>
      <c r="H1194" s="78"/>
    </row>
    <row r="1195" spans="1:8" s="242" customFormat="1">
      <c r="A1195" s="238">
        <f t="shared" si="58"/>
        <v>1.03</v>
      </c>
      <c r="B1195" s="244" t="s">
        <v>1588</v>
      </c>
      <c r="C1195" s="79"/>
      <c r="D1195" s="79"/>
      <c r="E1195" s="245"/>
      <c r="F1195" s="245"/>
      <c r="G1195" s="245"/>
      <c r="H1195" s="78"/>
    </row>
    <row r="1196" spans="1:8" s="242" customFormat="1">
      <c r="A1196" s="238">
        <f t="shared" si="58"/>
        <v>1.04</v>
      </c>
      <c r="B1196" s="244" t="s">
        <v>1589</v>
      </c>
      <c r="C1196" s="79"/>
      <c r="D1196" s="79"/>
      <c r="E1196" s="245"/>
      <c r="F1196" s="245"/>
      <c r="G1196" s="245"/>
      <c r="H1196" s="78"/>
    </row>
    <row r="1197" spans="1:8" s="242" customFormat="1">
      <c r="A1197" s="238">
        <f t="shared" si="58"/>
        <v>1.05</v>
      </c>
      <c r="B1197" s="244" t="s">
        <v>1590</v>
      </c>
      <c r="C1197" s="79"/>
      <c r="D1197" s="79"/>
      <c r="E1197" s="245"/>
      <c r="F1197" s="245"/>
      <c r="G1197" s="245"/>
      <c r="H1197" s="78"/>
    </row>
    <row r="1198" spans="1:8" s="242" customFormat="1">
      <c r="A1198" s="238">
        <f t="shared" si="58"/>
        <v>1.06</v>
      </c>
      <c r="B1198" s="244" t="s">
        <v>1591</v>
      </c>
      <c r="C1198" s="79"/>
      <c r="D1198" s="79"/>
      <c r="E1198" s="245"/>
      <c r="F1198" s="245"/>
      <c r="G1198" s="245"/>
      <c r="H1198" s="78"/>
    </row>
    <row r="1199" spans="1:8" s="242" customFormat="1">
      <c r="A1199" s="238">
        <f t="shared" si="58"/>
        <v>1.07</v>
      </c>
      <c r="B1199" s="244" t="s">
        <v>1592</v>
      </c>
      <c r="C1199" s="79"/>
      <c r="D1199" s="79"/>
      <c r="E1199" s="246"/>
      <c r="F1199" s="246"/>
      <c r="G1199" s="246"/>
      <c r="H1199" s="78"/>
    </row>
    <row r="1200" spans="1:8" s="242" customFormat="1">
      <c r="A1200" s="238">
        <f t="shared" si="58"/>
        <v>1.08</v>
      </c>
      <c r="B1200" s="244" t="s">
        <v>1597</v>
      </c>
      <c r="C1200" s="79"/>
      <c r="D1200" s="79"/>
      <c r="E1200" s="246"/>
      <c r="F1200" s="246"/>
      <c r="G1200" s="246"/>
      <c r="H1200" s="78"/>
    </row>
    <row r="1201" spans="1:7">
      <c r="A1201" s="238">
        <f t="shared" si="58"/>
        <v>1.0900000000000001</v>
      </c>
      <c r="B1201" s="239" t="s">
        <v>1593</v>
      </c>
      <c r="E1201" s="246"/>
      <c r="F1201" s="246"/>
      <c r="G1201" s="246"/>
    </row>
    <row r="1202" spans="1:7">
      <c r="A1202" s="238">
        <f t="shared" si="58"/>
        <v>1.1000000000000001</v>
      </c>
      <c r="B1202" s="247" t="s">
        <v>1599</v>
      </c>
      <c r="E1202" s="246"/>
      <c r="F1202" s="246"/>
      <c r="G1202" s="246"/>
    </row>
    <row r="1203" spans="1:7">
      <c r="A1203" s="238">
        <f t="shared" si="58"/>
        <v>1.1100000000000001</v>
      </c>
      <c r="B1203" s="239" t="s">
        <v>1594</v>
      </c>
      <c r="E1203" s="246"/>
      <c r="F1203" s="246"/>
      <c r="G1203" s="246"/>
    </row>
    <row r="1204" spans="1:7">
      <c r="A1204" s="238">
        <f t="shared" si="58"/>
        <v>1.1200000000000001</v>
      </c>
      <c r="B1204" s="239" t="s">
        <v>1596</v>
      </c>
      <c r="E1204" s="246"/>
      <c r="F1204" s="246"/>
      <c r="G1204" s="246"/>
    </row>
    <row r="1205" spans="1:7">
      <c r="A1205" s="238">
        <f t="shared" si="58"/>
        <v>1.1300000000000001</v>
      </c>
      <c r="B1205" s="239" t="s">
        <v>1598</v>
      </c>
      <c r="E1205" s="246"/>
      <c r="F1205" s="246"/>
      <c r="G1205" s="246"/>
    </row>
    <row r="1206" spans="1:7">
      <c r="A1206" s="109"/>
      <c r="B1206" s="102"/>
    </row>
    <row r="1207" spans="1:7">
      <c r="A1207" s="101" t="s">
        <v>717</v>
      </c>
      <c r="B1207" s="100" t="s">
        <v>716</v>
      </c>
      <c r="C1207" s="99"/>
      <c r="D1207" s="99"/>
      <c r="E1207" s="99"/>
      <c r="F1207" s="99"/>
      <c r="G1207" s="98"/>
    </row>
    <row r="1208" spans="1:7">
      <c r="A1208" s="97">
        <v>1</v>
      </c>
      <c r="B1208" s="96" t="s">
        <v>715</v>
      </c>
      <c r="C1208" s="95" t="s">
        <v>7</v>
      </c>
      <c r="D1208" s="95"/>
      <c r="E1208" s="95">
        <v>1</v>
      </c>
      <c r="F1208" s="94"/>
      <c r="G1208" s="93">
        <f>F1208*E1208</f>
        <v>0</v>
      </c>
    </row>
    <row r="1209" spans="1:7">
      <c r="A1209" s="92">
        <v>1</v>
      </c>
      <c r="B1209" s="89" t="s">
        <v>667</v>
      </c>
      <c r="E1209" s="88"/>
    </row>
    <row r="1210" spans="1:7">
      <c r="A1210" s="90">
        <f t="shared" ref="A1210:A1232" si="59">A1209+0.01</f>
        <v>1.01</v>
      </c>
      <c r="B1210" s="89" t="s">
        <v>666</v>
      </c>
      <c r="E1210" s="88"/>
    </row>
    <row r="1211" spans="1:7">
      <c r="A1211" s="90">
        <f t="shared" si="59"/>
        <v>1.02</v>
      </c>
      <c r="B1211" s="89" t="s">
        <v>665</v>
      </c>
      <c r="E1211" s="88"/>
    </row>
    <row r="1212" spans="1:7">
      <c r="A1212" s="90">
        <f t="shared" si="59"/>
        <v>1.03</v>
      </c>
      <c r="B1212" s="89" t="s">
        <v>714</v>
      </c>
      <c r="E1212" s="88"/>
    </row>
    <row r="1213" spans="1:7" ht="15">
      <c r="A1213" s="90">
        <f t="shared" si="59"/>
        <v>1.04</v>
      </c>
      <c r="B1213" s="89" t="s">
        <v>713</v>
      </c>
      <c r="E1213" s="88"/>
    </row>
    <row r="1214" spans="1:7">
      <c r="A1214" s="90">
        <f t="shared" si="59"/>
        <v>1.05</v>
      </c>
      <c r="B1214" s="89" t="s">
        <v>662</v>
      </c>
      <c r="E1214" s="88"/>
    </row>
    <row r="1215" spans="1:7">
      <c r="A1215" s="90">
        <f t="shared" si="59"/>
        <v>1.06</v>
      </c>
      <c r="B1215" s="89" t="s">
        <v>712</v>
      </c>
      <c r="E1215" s="88"/>
    </row>
    <row r="1216" spans="1:7">
      <c r="A1216" s="90">
        <f t="shared" si="59"/>
        <v>1.07</v>
      </c>
      <c r="B1216" s="89" t="s">
        <v>661</v>
      </c>
      <c r="E1216" s="88"/>
    </row>
    <row r="1217" spans="1:5">
      <c r="A1217" s="90">
        <f t="shared" si="59"/>
        <v>1.08</v>
      </c>
      <c r="B1217" s="89" t="s">
        <v>711</v>
      </c>
      <c r="E1217" s="88"/>
    </row>
    <row r="1218" spans="1:5">
      <c r="A1218" s="90">
        <f t="shared" si="59"/>
        <v>1.0900000000000001</v>
      </c>
      <c r="B1218" s="89" t="s">
        <v>659</v>
      </c>
      <c r="E1218" s="88"/>
    </row>
    <row r="1219" spans="1:5">
      <c r="A1219" s="90">
        <f t="shared" si="59"/>
        <v>1.1000000000000001</v>
      </c>
      <c r="B1219" s="89" t="s">
        <v>710</v>
      </c>
      <c r="E1219" s="88"/>
    </row>
    <row r="1220" spans="1:5">
      <c r="A1220" s="90">
        <f t="shared" si="59"/>
        <v>1.1100000000000001</v>
      </c>
      <c r="B1220" s="89" t="s">
        <v>709</v>
      </c>
      <c r="E1220" s="88"/>
    </row>
    <row r="1221" spans="1:5">
      <c r="A1221" s="90">
        <f t="shared" si="59"/>
        <v>1.1200000000000001</v>
      </c>
      <c r="B1221" s="89" t="s">
        <v>708</v>
      </c>
      <c r="E1221" s="88"/>
    </row>
    <row r="1222" spans="1:5">
      <c r="A1222" s="90">
        <f t="shared" si="59"/>
        <v>1.1300000000000001</v>
      </c>
      <c r="B1222" s="89" t="s">
        <v>707</v>
      </c>
      <c r="E1222" s="88"/>
    </row>
    <row r="1223" spans="1:5">
      <c r="A1223" s="90">
        <f t="shared" si="59"/>
        <v>1.1400000000000001</v>
      </c>
      <c r="B1223" s="89" t="s">
        <v>656</v>
      </c>
      <c r="E1223" s="88"/>
    </row>
    <row r="1224" spans="1:5">
      <c r="A1224" s="90">
        <f t="shared" si="59"/>
        <v>1.1500000000000001</v>
      </c>
      <c r="B1224" s="89" t="s">
        <v>706</v>
      </c>
      <c r="E1224" s="88"/>
    </row>
    <row r="1225" spans="1:5">
      <c r="A1225" s="90">
        <f t="shared" si="59"/>
        <v>1.1600000000000001</v>
      </c>
      <c r="B1225" s="89" t="s">
        <v>654</v>
      </c>
      <c r="E1225" s="88"/>
    </row>
    <row r="1226" spans="1:5">
      <c r="A1226" s="90">
        <f t="shared" si="59"/>
        <v>1.1700000000000002</v>
      </c>
      <c r="B1226" s="89" t="s">
        <v>653</v>
      </c>
      <c r="E1226" s="88"/>
    </row>
    <row r="1227" spans="1:5">
      <c r="A1227" s="90">
        <f t="shared" si="59"/>
        <v>1.1800000000000002</v>
      </c>
      <c r="B1227" s="89" t="s">
        <v>652</v>
      </c>
      <c r="E1227" s="88"/>
    </row>
    <row r="1228" spans="1:5">
      <c r="A1228" s="90">
        <f t="shared" si="59"/>
        <v>1.1900000000000002</v>
      </c>
      <c r="B1228" s="89" t="s">
        <v>650</v>
      </c>
      <c r="E1228" s="88"/>
    </row>
    <row r="1229" spans="1:5">
      <c r="A1229" s="90">
        <f t="shared" si="59"/>
        <v>1.2000000000000002</v>
      </c>
      <c r="B1229" s="89" t="s">
        <v>705</v>
      </c>
      <c r="E1229" s="88"/>
    </row>
    <row r="1230" spans="1:5">
      <c r="A1230" s="90">
        <f t="shared" si="59"/>
        <v>1.2100000000000002</v>
      </c>
      <c r="B1230" s="89" t="s">
        <v>704</v>
      </c>
      <c r="E1230" s="88"/>
    </row>
    <row r="1231" spans="1:5">
      <c r="A1231" s="90">
        <f t="shared" si="59"/>
        <v>1.2200000000000002</v>
      </c>
      <c r="B1231" s="89" t="s">
        <v>703</v>
      </c>
      <c r="E1231" s="88"/>
    </row>
    <row r="1232" spans="1:5">
      <c r="A1232" s="90">
        <f t="shared" si="59"/>
        <v>1.2300000000000002</v>
      </c>
      <c r="B1232" s="89" t="s">
        <v>702</v>
      </c>
      <c r="E1232" s="88"/>
    </row>
    <row r="1233" spans="1:7">
      <c r="B1233" s="102"/>
    </row>
    <row r="1234" spans="1:7">
      <c r="A1234" s="97">
        <v>2</v>
      </c>
      <c r="B1234" s="96" t="s">
        <v>648</v>
      </c>
      <c r="C1234" s="95" t="s">
        <v>7</v>
      </c>
      <c r="D1234" s="95"/>
      <c r="E1234" s="95">
        <v>1</v>
      </c>
      <c r="F1234" s="94"/>
      <c r="G1234" s="93">
        <f>F1234*E1234</f>
        <v>0</v>
      </c>
    </row>
    <row r="1235" spans="1:7">
      <c r="A1235" s="92">
        <v>2</v>
      </c>
      <c r="B1235" s="89" t="s">
        <v>647</v>
      </c>
      <c r="E1235" s="88"/>
    </row>
    <row r="1236" spans="1:7">
      <c r="A1236" s="90">
        <f>A1235+0.01</f>
        <v>2.0099999999999998</v>
      </c>
      <c r="B1236" s="89" t="s">
        <v>646</v>
      </c>
      <c r="E1236" s="88"/>
    </row>
    <row r="1237" spans="1:7">
      <c r="A1237" s="90">
        <f>A1236+0.01</f>
        <v>2.0199999999999996</v>
      </c>
      <c r="B1237" s="89" t="s">
        <v>645</v>
      </c>
      <c r="E1237" s="88"/>
    </row>
    <row r="1238" spans="1:7">
      <c r="A1238" s="109"/>
      <c r="B1238" s="102"/>
    </row>
    <row r="1239" spans="1:7">
      <c r="A1239" s="97">
        <v>3</v>
      </c>
      <c r="B1239" s="134" t="s">
        <v>553</v>
      </c>
      <c r="C1239" s="95" t="s">
        <v>7</v>
      </c>
      <c r="D1239" s="95"/>
      <c r="E1239" s="95">
        <v>1</v>
      </c>
      <c r="F1239" s="94"/>
      <c r="G1239" s="93">
        <f>F1239*E1239</f>
        <v>0</v>
      </c>
    </row>
    <row r="1240" spans="1:7">
      <c r="A1240" s="92">
        <v>3</v>
      </c>
      <c r="B1240" s="89" t="s">
        <v>552</v>
      </c>
      <c r="E1240" s="88"/>
    </row>
    <row r="1241" spans="1:7">
      <c r="A1241" s="90">
        <f t="shared" ref="A1241:A1256" si="60">A1240+0.01</f>
        <v>3.01</v>
      </c>
      <c r="B1241" s="89" t="s">
        <v>551</v>
      </c>
      <c r="E1241" s="88"/>
    </row>
    <row r="1242" spans="1:7">
      <c r="A1242" s="90">
        <f t="shared" si="60"/>
        <v>3.0199999999999996</v>
      </c>
      <c r="B1242" s="126" t="s">
        <v>550</v>
      </c>
      <c r="E1242" s="88"/>
    </row>
    <row r="1243" spans="1:7">
      <c r="A1243" s="90">
        <f t="shared" si="60"/>
        <v>3.0299999999999994</v>
      </c>
      <c r="B1243" s="126" t="s">
        <v>549</v>
      </c>
      <c r="E1243" s="88"/>
    </row>
    <row r="1244" spans="1:7">
      <c r="A1244" s="90">
        <f t="shared" si="60"/>
        <v>3.0399999999999991</v>
      </c>
      <c r="B1244" s="126" t="s">
        <v>548</v>
      </c>
      <c r="E1244" s="88"/>
    </row>
    <row r="1245" spans="1:7">
      <c r="A1245" s="90">
        <f t="shared" si="60"/>
        <v>3.0499999999999989</v>
      </c>
      <c r="B1245" s="126" t="s">
        <v>547</v>
      </c>
      <c r="E1245" s="88"/>
    </row>
    <row r="1246" spans="1:7">
      <c r="A1246" s="90">
        <f t="shared" si="60"/>
        <v>3.0599999999999987</v>
      </c>
      <c r="B1246" s="89" t="s">
        <v>546</v>
      </c>
      <c r="E1246" s="88"/>
    </row>
    <row r="1247" spans="1:7">
      <c r="A1247" s="90">
        <f t="shared" si="60"/>
        <v>3.0699999999999985</v>
      </c>
      <c r="B1247" s="89" t="s">
        <v>545</v>
      </c>
      <c r="E1247" s="88"/>
    </row>
    <row r="1248" spans="1:7">
      <c r="A1248" s="90">
        <f t="shared" si="60"/>
        <v>3.0799999999999983</v>
      </c>
      <c r="B1248" s="89" t="s">
        <v>544</v>
      </c>
      <c r="E1248" s="88"/>
    </row>
    <row r="1249" spans="1:7">
      <c r="A1249" s="90">
        <f t="shared" si="60"/>
        <v>3.0899999999999981</v>
      </c>
      <c r="B1249" s="126" t="s">
        <v>543</v>
      </c>
      <c r="E1249" s="88"/>
    </row>
    <row r="1250" spans="1:7">
      <c r="A1250" s="90">
        <f t="shared" si="60"/>
        <v>3.0999999999999979</v>
      </c>
      <c r="B1250" s="126" t="s">
        <v>542</v>
      </c>
      <c r="E1250" s="88"/>
    </row>
    <row r="1251" spans="1:7">
      <c r="A1251" s="90">
        <f t="shared" si="60"/>
        <v>3.1099999999999977</v>
      </c>
      <c r="B1251" s="126" t="s">
        <v>541</v>
      </c>
      <c r="E1251" s="88"/>
    </row>
    <row r="1252" spans="1:7">
      <c r="A1252" s="90">
        <f t="shared" si="60"/>
        <v>3.1199999999999974</v>
      </c>
      <c r="B1252" s="89" t="s">
        <v>540</v>
      </c>
      <c r="E1252" s="88"/>
    </row>
    <row r="1253" spans="1:7" s="103" customFormat="1">
      <c r="A1253" s="90">
        <f t="shared" si="60"/>
        <v>3.1299999999999972</v>
      </c>
      <c r="B1253" s="89" t="s">
        <v>539</v>
      </c>
      <c r="C1253" s="79"/>
      <c r="D1253" s="79"/>
      <c r="E1253" s="88"/>
      <c r="F1253" s="79"/>
      <c r="G1253" s="78"/>
    </row>
    <row r="1254" spans="1:7">
      <c r="A1254" s="90">
        <f t="shared" si="60"/>
        <v>3.139999999999997</v>
      </c>
      <c r="B1254" s="89" t="s">
        <v>538</v>
      </c>
      <c r="E1254" s="88"/>
    </row>
    <row r="1255" spans="1:7">
      <c r="A1255" s="90">
        <f t="shared" si="60"/>
        <v>3.1499999999999968</v>
      </c>
      <c r="B1255" s="89" t="s">
        <v>537</v>
      </c>
      <c r="E1255" s="88"/>
    </row>
    <row r="1256" spans="1:7">
      <c r="A1256" s="90">
        <f t="shared" si="60"/>
        <v>3.1599999999999966</v>
      </c>
      <c r="B1256" s="89" t="s">
        <v>536</v>
      </c>
      <c r="E1256" s="88"/>
    </row>
    <row r="1257" spans="1:7">
      <c r="A1257" s="109"/>
      <c r="B1257" s="102"/>
    </row>
    <row r="1258" spans="1:7">
      <c r="A1258" s="108"/>
      <c r="B1258" s="107" t="s">
        <v>126</v>
      </c>
      <c r="C1258" s="105"/>
      <c r="D1258" s="105"/>
      <c r="E1258" s="106"/>
      <c r="F1258" s="105"/>
      <c r="G1258" s="104"/>
    </row>
    <row r="1259" spans="1:7">
      <c r="A1259" s="101" t="s">
        <v>701</v>
      </c>
      <c r="B1259" s="100" t="s">
        <v>700</v>
      </c>
      <c r="C1259" s="99"/>
      <c r="D1259" s="99"/>
      <c r="E1259" s="99"/>
      <c r="F1259" s="99"/>
      <c r="G1259" s="98"/>
    </row>
    <row r="1260" spans="1:7">
      <c r="A1260" s="97">
        <v>1</v>
      </c>
      <c r="B1260" s="96" t="s">
        <v>699</v>
      </c>
      <c r="C1260" s="95" t="s">
        <v>7</v>
      </c>
      <c r="D1260" s="95"/>
      <c r="E1260" s="95">
        <v>1</v>
      </c>
      <c r="F1260" s="94"/>
      <c r="G1260" s="93">
        <f>F1260*E1260</f>
        <v>0</v>
      </c>
    </row>
    <row r="1261" spans="1:7">
      <c r="A1261" s="92">
        <v>1</v>
      </c>
      <c r="B1261" s="89" t="s">
        <v>698</v>
      </c>
      <c r="E1261" s="88"/>
    </row>
    <row r="1262" spans="1:7">
      <c r="A1262" s="90">
        <f t="shared" ref="A1262:A1269" si="61">A1261+0.01</f>
        <v>1.01</v>
      </c>
      <c r="B1262" s="89" t="s">
        <v>697</v>
      </c>
      <c r="E1262" s="88"/>
    </row>
    <row r="1263" spans="1:7">
      <c r="A1263" s="90">
        <f t="shared" si="61"/>
        <v>1.02</v>
      </c>
      <c r="B1263" s="89" t="s">
        <v>696</v>
      </c>
      <c r="E1263" s="88"/>
    </row>
    <row r="1264" spans="1:7">
      <c r="A1264" s="90">
        <f t="shared" si="61"/>
        <v>1.03</v>
      </c>
      <c r="B1264" s="89" t="s">
        <v>695</v>
      </c>
      <c r="E1264" s="88"/>
    </row>
    <row r="1265" spans="1:7">
      <c r="A1265" s="90">
        <f t="shared" si="61"/>
        <v>1.04</v>
      </c>
      <c r="B1265" s="89" t="s">
        <v>694</v>
      </c>
      <c r="E1265" s="88"/>
    </row>
    <row r="1266" spans="1:7">
      <c r="A1266" s="90">
        <f t="shared" si="61"/>
        <v>1.05</v>
      </c>
      <c r="B1266" s="89" t="s">
        <v>693</v>
      </c>
      <c r="E1266" s="88"/>
    </row>
    <row r="1267" spans="1:7">
      <c r="A1267" s="90">
        <f t="shared" si="61"/>
        <v>1.06</v>
      </c>
      <c r="B1267" s="89" t="s">
        <v>692</v>
      </c>
      <c r="E1267" s="88"/>
    </row>
    <row r="1268" spans="1:7">
      <c r="A1268" s="90">
        <f t="shared" si="61"/>
        <v>1.07</v>
      </c>
      <c r="B1268" s="89" t="s">
        <v>691</v>
      </c>
      <c r="E1268" s="88"/>
    </row>
    <row r="1269" spans="1:7">
      <c r="A1269" s="90">
        <f t="shared" si="61"/>
        <v>1.08</v>
      </c>
      <c r="B1269" s="89" t="s">
        <v>690</v>
      </c>
      <c r="E1269" s="88"/>
    </row>
    <row r="1270" spans="1:7">
      <c r="B1270" s="102"/>
    </row>
    <row r="1271" spans="1:7">
      <c r="A1271" s="97">
        <v>2</v>
      </c>
      <c r="B1271" s="132" t="s">
        <v>416</v>
      </c>
      <c r="C1271" s="95" t="s">
        <v>7</v>
      </c>
      <c r="D1271" s="95"/>
      <c r="E1271" s="95">
        <v>1</v>
      </c>
      <c r="F1271" s="94"/>
      <c r="G1271" s="93">
        <f>F1271*E1271</f>
        <v>0</v>
      </c>
    </row>
    <row r="1272" spans="1:7">
      <c r="A1272" s="92">
        <v>2</v>
      </c>
      <c r="B1272" s="131" t="s">
        <v>415</v>
      </c>
      <c r="E1272" s="88"/>
    </row>
    <row r="1273" spans="1:7">
      <c r="A1273" s="90">
        <f t="shared" ref="A1273:A1279" si="62">A1272+0.01</f>
        <v>2.0099999999999998</v>
      </c>
      <c r="B1273" s="129" t="s">
        <v>414</v>
      </c>
      <c r="E1273" s="88"/>
    </row>
    <row r="1274" spans="1:7">
      <c r="A1274" s="90">
        <f t="shared" si="62"/>
        <v>2.0199999999999996</v>
      </c>
      <c r="B1274" s="129" t="s">
        <v>413</v>
      </c>
      <c r="E1274" s="88"/>
    </row>
    <row r="1275" spans="1:7">
      <c r="A1275" s="90">
        <f t="shared" si="62"/>
        <v>2.0299999999999994</v>
      </c>
      <c r="B1275" s="129" t="s">
        <v>412</v>
      </c>
      <c r="E1275" s="88"/>
    </row>
    <row r="1276" spans="1:7">
      <c r="A1276" s="90">
        <f t="shared" si="62"/>
        <v>2.0399999999999991</v>
      </c>
      <c r="B1276" s="129" t="s">
        <v>411</v>
      </c>
      <c r="E1276" s="88"/>
    </row>
    <row r="1277" spans="1:7">
      <c r="A1277" s="90">
        <f t="shared" si="62"/>
        <v>2.0499999999999989</v>
      </c>
      <c r="B1277" s="130" t="s">
        <v>410</v>
      </c>
      <c r="E1277" s="88"/>
    </row>
    <row r="1278" spans="1:7">
      <c r="A1278" s="90">
        <f t="shared" si="62"/>
        <v>2.0599999999999987</v>
      </c>
      <c r="B1278" s="129" t="s">
        <v>409</v>
      </c>
      <c r="E1278" s="88"/>
    </row>
    <row r="1279" spans="1:7">
      <c r="A1279" s="90">
        <f t="shared" si="62"/>
        <v>2.0699999999999985</v>
      </c>
      <c r="B1279" s="129" t="s">
        <v>408</v>
      </c>
      <c r="E1279" s="88"/>
    </row>
    <row r="1280" spans="1:7">
      <c r="A1280" s="109"/>
      <c r="B1280" s="102"/>
    </row>
    <row r="1281" spans="1:7">
      <c r="A1281" s="97">
        <v>3</v>
      </c>
      <c r="B1281" s="155" t="s">
        <v>689</v>
      </c>
      <c r="C1281" s="95" t="s">
        <v>7</v>
      </c>
      <c r="D1281" s="95"/>
      <c r="E1281" s="95">
        <v>1</v>
      </c>
      <c r="F1281" s="94"/>
      <c r="G1281" s="93">
        <f>F1281*E1281</f>
        <v>0</v>
      </c>
    </row>
    <row r="1282" spans="1:7">
      <c r="A1282" s="92">
        <v>3</v>
      </c>
      <c r="B1282" s="116" t="s">
        <v>688</v>
      </c>
      <c r="E1282" s="88"/>
    </row>
    <row r="1283" spans="1:7">
      <c r="A1283" s="90">
        <f t="shared" ref="A1283:A1288" si="63">A1282+0.01</f>
        <v>3.01</v>
      </c>
      <c r="B1283" s="116" t="s">
        <v>687</v>
      </c>
      <c r="E1283" s="88"/>
    </row>
    <row r="1284" spans="1:7">
      <c r="A1284" s="90">
        <f t="shared" si="63"/>
        <v>3.0199999999999996</v>
      </c>
      <c r="B1284" s="116" t="s">
        <v>686</v>
      </c>
      <c r="E1284" s="88"/>
    </row>
    <row r="1285" spans="1:7">
      <c r="A1285" s="90">
        <f t="shared" si="63"/>
        <v>3.0299999999999994</v>
      </c>
      <c r="B1285" s="116" t="s">
        <v>685</v>
      </c>
      <c r="E1285" s="88"/>
    </row>
    <row r="1286" spans="1:7">
      <c r="A1286" s="90">
        <f t="shared" si="63"/>
        <v>3.0399999999999991</v>
      </c>
      <c r="B1286" s="116" t="s">
        <v>458</v>
      </c>
      <c r="E1286" s="88"/>
    </row>
    <row r="1287" spans="1:7">
      <c r="A1287" s="90">
        <f t="shared" si="63"/>
        <v>3.0499999999999989</v>
      </c>
      <c r="B1287" s="116" t="s">
        <v>684</v>
      </c>
      <c r="E1287" s="88"/>
    </row>
    <row r="1288" spans="1:7">
      <c r="A1288" s="90">
        <f t="shared" si="63"/>
        <v>3.0599999999999987</v>
      </c>
      <c r="B1288" s="116" t="s">
        <v>683</v>
      </c>
      <c r="E1288" s="88"/>
    </row>
    <row r="1289" spans="1:7">
      <c r="A1289" s="109"/>
      <c r="B1289" s="102"/>
    </row>
    <row r="1290" spans="1:7">
      <c r="A1290" s="101" t="s">
        <v>682</v>
      </c>
      <c r="B1290" s="100" t="s">
        <v>681</v>
      </c>
      <c r="C1290" s="99"/>
      <c r="D1290" s="99"/>
      <c r="E1290" s="99"/>
      <c r="F1290" s="99"/>
      <c r="G1290" s="98"/>
    </row>
    <row r="1291" spans="1:7">
      <c r="A1291" s="97">
        <v>1</v>
      </c>
      <c r="B1291" s="152" t="s">
        <v>455</v>
      </c>
      <c r="C1291" s="95" t="s">
        <v>7</v>
      </c>
      <c r="D1291" s="95"/>
      <c r="E1291" s="95">
        <v>4</v>
      </c>
      <c r="F1291" s="94"/>
      <c r="G1291" s="93">
        <f>F1291*E1291</f>
        <v>0</v>
      </c>
    </row>
    <row r="1292" spans="1:7">
      <c r="A1292" s="92">
        <v>1</v>
      </c>
      <c r="B1292" s="142" t="s">
        <v>680</v>
      </c>
      <c r="E1292" s="88"/>
    </row>
    <row r="1293" spans="1:7">
      <c r="A1293" s="90">
        <f t="shared" ref="A1293:A1303" si="64">A1292+0.01</f>
        <v>1.01</v>
      </c>
      <c r="B1293" s="141" t="s">
        <v>1600</v>
      </c>
      <c r="E1293" s="88"/>
    </row>
    <row r="1294" spans="1:7">
      <c r="A1294" s="90">
        <f t="shared" si="64"/>
        <v>1.02</v>
      </c>
      <c r="B1294" s="141" t="s">
        <v>1601</v>
      </c>
      <c r="E1294" s="88"/>
    </row>
    <row r="1295" spans="1:7">
      <c r="A1295" s="90">
        <f t="shared" si="64"/>
        <v>1.03</v>
      </c>
      <c r="B1295" s="141" t="s">
        <v>677</v>
      </c>
      <c r="E1295" s="88"/>
    </row>
    <row r="1296" spans="1:7">
      <c r="A1296" s="90">
        <f t="shared" si="64"/>
        <v>1.04</v>
      </c>
      <c r="B1296" s="141" t="s">
        <v>1602</v>
      </c>
      <c r="E1296" s="88"/>
    </row>
    <row r="1297" spans="1:7">
      <c r="A1297" s="90">
        <f t="shared" si="64"/>
        <v>1.05</v>
      </c>
      <c r="B1297" s="141" t="s">
        <v>1603</v>
      </c>
      <c r="E1297" s="88"/>
    </row>
    <row r="1298" spans="1:7">
      <c r="A1298" s="90">
        <f t="shared" si="64"/>
        <v>1.06</v>
      </c>
      <c r="B1298" s="141" t="s">
        <v>674</v>
      </c>
      <c r="E1298" s="88"/>
    </row>
    <row r="1299" spans="1:7">
      <c r="A1299" s="90">
        <f t="shared" si="64"/>
        <v>1.07</v>
      </c>
      <c r="B1299" s="154" t="s">
        <v>1604</v>
      </c>
      <c r="E1299" s="88"/>
    </row>
    <row r="1300" spans="1:7" s="103" customFormat="1">
      <c r="A1300" s="90">
        <f t="shared" si="64"/>
        <v>1.08</v>
      </c>
      <c r="B1300" s="141" t="s">
        <v>1605</v>
      </c>
      <c r="C1300" s="79"/>
      <c r="D1300" s="79"/>
      <c r="E1300" s="88"/>
      <c r="F1300" s="79"/>
      <c r="G1300" s="78"/>
    </row>
    <row r="1301" spans="1:7">
      <c r="A1301" s="90">
        <f t="shared" si="64"/>
        <v>1.0900000000000001</v>
      </c>
      <c r="B1301" s="141" t="s">
        <v>1606</v>
      </c>
      <c r="E1301" s="88"/>
    </row>
    <row r="1302" spans="1:7">
      <c r="A1302" s="90">
        <f t="shared" si="64"/>
        <v>1.1000000000000001</v>
      </c>
      <c r="B1302" s="248" t="s">
        <v>1607</v>
      </c>
      <c r="E1302" s="88"/>
    </row>
    <row r="1303" spans="1:7">
      <c r="A1303" s="90">
        <f t="shared" si="64"/>
        <v>1.1100000000000001</v>
      </c>
      <c r="B1303" s="120" t="s">
        <v>442</v>
      </c>
      <c r="E1303" s="88"/>
    </row>
    <row r="1304" spans="1:7">
      <c r="B1304" s="102"/>
    </row>
    <row r="1305" spans="1:7">
      <c r="A1305" s="108"/>
      <c r="B1305" s="107" t="s">
        <v>130</v>
      </c>
      <c r="C1305" s="105"/>
      <c r="D1305" s="105"/>
      <c r="E1305" s="106"/>
      <c r="F1305" s="105"/>
      <c r="G1305" s="104"/>
    </row>
    <row r="1306" spans="1:7">
      <c r="B1306" s="102"/>
    </row>
    <row r="1307" spans="1:7">
      <c r="A1307" s="101" t="s">
        <v>670</v>
      </c>
      <c r="B1307" s="100" t="s">
        <v>669</v>
      </c>
      <c r="C1307" s="99"/>
      <c r="D1307" s="99"/>
      <c r="E1307" s="99"/>
      <c r="F1307" s="99"/>
      <c r="G1307" s="98"/>
    </row>
    <row r="1308" spans="1:7">
      <c r="A1308" s="97">
        <v>1</v>
      </c>
      <c r="B1308" s="96" t="s">
        <v>668</v>
      </c>
      <c r="C1308" s="95" t="s">
        <v>7</v>
      </c>
      <c r="D1308" s="95"/>
      <c r="E1308" s="95">
        <v>1</v>
      </c>
      <c r="F1308" s="94"/>
      <c r="G1308" s="93">
        <f>F1308*E1308</f>
        <v>0</v>
      </c>
    </row>
    <row r="1309" spans="1:7">
      <c r="A1309" s="92">
        <v>1</v>
      </c>
      <c r="B1309" s="237" t="s">
        <v>667</v>
      </c>
      <c r="E1309" s="88"/>
    </row>
    <row r="1310" spans="1:7">
      <c r="A1310" s="90">
        <f t="shared" ref="A1310:A1332" si="65">A1309+0.01</f>
        <v>1.01</v>
      </c>
      <c r="B1310" s="237" t="s">
        <v>666</v>
      </c>
      <c r="E1310" s="88"/>
    </row>
    <row r="1311" spans="1:7">
      <c r="A1311" s="90">
        <f t="shared" si="65"/>
        <v>1.02</v>
      </c>
      <c r="B1311" s="237" t="s">
        <v>665</v>
      </c>
      <c r="E1311" s="88"/>
    </row>
    <row r="1312" spans="1:7">
      <c r="A1312" s="90">
        <f t="shared" si="65"/>
        <v>1.03</v>
      </c>
      <c r="B1312" s="237" t="s">
        <v>664</v>
      </c>
      <c r="E1312" s="88"/>
    </row>
    <row r="1313" spans="1:5">
      <c r="A1313" s="90">
        <f t="shared" si="65"/>
        <v>1.04</v>
      </c>
      <c r="B1313" s="237" t="s">
        <v>663</v>
      </c>
      <c r="E1313" s="88"/>
    </row>
    <row r="1314" spans="1:5">
      <c r="A1314" s="90">
        <f t="shared" si="65"/>
        <v>1.05</v>
      </c>
      <c r="B1314" s="237" t="s">
        <v>662</v>
      </c>
      <c r="E1314" s="88"/>
    </row>
    <row r="1315" spans="1:5">
      <c r="A1315" s="90">
        <f t="shared" si="65"/>
        <v>1.06</v>
      </c>
      <c r="B1315" s="237" t="s">
        <v>1574</v>
      </c>
      <c r="E1315" s="88"/>
    </row>
    <row r="1316" spans="1:5">
      <c r="A1316" s="90">
        <f t="shared" si="65"/>
        <v>1.07</v>
      </c>
      <c r="B1316" s="237" t="s">
        <v>661</v>
      </c>
      <c r="E1316" s="88"/>
    </row>
    <row r="1317" spans="1:5">
      <c r="A1317" s="90">
        <f t="shared" si="65"/>
        <v>1.08</v>
      </c>
      <c r="B1317" s="237" t="s">
        <v>660</v>
      </c>
      <c r="E1317" s="88"/>
    </row>
    <row r="1318" spans="1:5">
      <c r="A1318" s="90">
        <f t="shared" si="65"/>
        <v>1.0900000000000001</v>
      </c>
      <c r="B1318" s="237" t="s">
        <v>659</v>
      </c>
      <c r="E1318" s="88"/>
    </row>
    <row r="1319" spans="1:5">
      <c r="A1319" s="90">
        <f t="shared" si="65"/>
        <v>1.1000000000000001</v>
      </c>
      <c r="B1319" s="237" t="s">
        <v>658</v>
      </c>
      <c r="E1319" s="88"/>
    </row>
    <row r="1320" spans="1:5">
      <c r="A1320" s="90">
        <f t="shared" si="65"/>
        <v>1.1100000000000001</v>
      </c>
      <c r="B1320" s="237" t="s">
        <v>1575</v>
      </c>
      <c r="E1320" s="88"/>
    </row>
    <row r="1321" spans="1:5">
      <c r="A1321" s="90">
        <f t="shared" si="65"/>
        <v>1.1200000000000001</v>
      </c>
      <c r="B1321" s="237" t="s">
        <v>657</v>
      </c>
      <c r="E1321" s="88"/>
    </row>
    <row r="1322" spans="1:5">
      <c r="A1322" s="90">
        <f t="shared" si="65"/>
        <v>1.1300000000000001</v>
      </c>
      <c r="B1322" s="237" t="s">
        <v>1576</v>
      </c>
      <c r="E1322" s="88"/>
    </row>
    <row r="1323" spans="1:5">
      <c r="A1323" s="90">
        <f t="shared" si="65"/>
        <v>1.1400000000000001</v>
      </c>
      <c r="B1323" s="237" t="s">
        <v>656</v>
      </c>
      <c r="E1323" s="88"/>
    </row>
    <row r="1324" spans="1:5">
      <c r="A1324" s="90">
        <f t="shared" si="65"/>
        <v>1.1500000000000001</v>
      </c>
      <c r="B1324" s="237" t="s">
        <v>655</v>
      </c>
      <c r="E1324" s="88"/>
    </row>
    <row r="1325" spans="1:5">
      <c r="A1325" s="90">
        <f t="shared" si="65"/>
        <v>1.1600000000000001</v>
      </c>
      <c r="B1325" s="237" t="s">
        <v>654</v>
      </c>
      <c r="E1325" s="88"/>
    </row>
    <row r="1326" spans="1:5">
      <c r="A1326" s="90">
        <f t="shared" si="65"/>
        <v>1.1700000000000002</v>
      </c>
      <c r="B1326" s="237" t="s">
        <v>653</v>
      </c>
      <c r="E1326" s="88"/>
    </row>
    <row r="1327" spans="1:5">
      <c r="A1327" s="90">
        <f t="shared" si="65"/>
        <v>1.1800000000000002</v>
      </c>
      <c r="B1327" s="237" t="s">
        <v>652</v>
      </c>
      <c r="E1327" s="88"/>
    </row>
    <row r="1328" spans="1:5">
      <c r="A1328" s="90">
        <f t="shared" si="65"/>
        <v>1.1900000000000002</v>
      </c>
      <c r="B1328" s="237" t="s">
        <v>651</v>
      </c>
      <c r="E1328" s="88"/>
    </row>
    <row r="1329" spans="1:7">
      <c r="A1329" s="90">
        <f t="shared" si="65"/>
        <v>1.2000000000000002</v>
      </c>
      <c r="B1329" s="237" t="s">
        <v>650</v>
      </c>
      <c r="E1329" s="88"/>
    </row>
    <row r="1330" spans="1:7">
      <c r="A1330" s="90">
        <f t="shared" si="65"/>
        <v>1.2100000000000002</v>
      </c>
      <c r="B1330" s="237" t="s">
        <v>649</v>
      </c>
      <c r="E1330" s="88"/>
    </row>
    <row r="1331" spans="1:7" ht="25.5">
      <c r="A1331" s="90">
        <f t="shared" si="65"/>
        <v>1.2200000000000002</v>
      </c>
      <c r="B1331" s="237" t="s">
        <v>584</v>
      </c>
      <c r="E1331" s="88"/>
    </row>
    <row r="1332" spans="1:7">
      <c r="A1332" s="90">
        <f t="shared" si="65"/>
        <v>1.2300000000000002</v>
      </c>
      <c r="B1332" s="237" t="s">
        <v>1577</v>
      </c>
      <c r="E1332" s="88"/>
    </row>
    <row r="1333" spans="1:7">
      <c r="B1333" s="102"/>
    </row>
    <row r="1334" spans="1:7">
      <c r="A1334" s="97">
        <v>2</v>
      </c>
      <c r="B1334" s="96" t="s">
        <v>648</v>
      </c>
      <c r="C1334" s="95" t="s">
        <v>7</v>
      </c>
      <c r="D1334" s="95"/>
      <c r="E1334" s="95">
        <v>1</v>
      </c>
      <c r="F1334" s="94"/>
      <c r="G1334" s="93">
        <f>F1334*E1334</f>
        <v>0</v>
      </c>
    </row>
    <row r="1335" spans="1:7">
      <c r="A1335" s="92">
        <v>2</v>
      </c>
      <c r="B1335" s="89" t="s">
        <v>647</v>
      </c>
      <c r="E1335" s="88"/>
    </row>
    <row r="1336" spans="1:7">
      <c r="A1336" s="90">
        <f>A1335+0.01</f>
        <v>2.0099999999999998</v>
      </c>
      <c r="B1336" s="89" t="s">
        <v>646</v>
      </c>
      <c r="E1336" s="88"/>
    </row>
    <row r="1337" spans="1:7">
      <c r="A1337" s="90">
        <f>A1336+0.01</f>
        <v>2.0199999999999996</v>
      </c>
      <c r="B1337" s="89" t="s">
        <v>645</v>
      </c>
      <c r="E1337" s="88"/>
    </row>
    <row r="1338" spans="1:7">
      <c r="A1338" s="109"/>
      <c r="B1338" s="102"/>
    </row>
    <row r="1339" spans="1:7">
      <c r="A1339" s="97">
        <v>3</v>
      </c>
      <c r="B1339" s="134" t="s">
        <v>553</v>
      </c>
      <c r="C1339" s="95" t="s">
        <v>7</v>
      </c>
      <c r="D1339" s="95"/>
      <c r="E1339" s="95">
        <v>1</v>
      </c>
      <c r="F1339" s="94"/>
      <c r="G1339" s="93">
        <f>F1339*E1339</f>
        <v>0</v>
      </c>
    </row>
    <row r="1340" spans="1:7">
      <c r="A1340" s="92">
        <v>3</v>
      </c>
      <c r="B1340" s="89" t="s">
        <v>552</v>
      </c>
      <c r="E1340" s="88"/>
    </row>
    <row r="1341" spans="1:7">
      <c r="A1341" s="90">
        <f t="shared" ref="A1341:A1356" si="66">A1340+0.01</f>
        <v>3.01</v>
      </c>
      <c r="B1341" s="89" t="s">
        <v>551</v>
      </c>
      <c r="E1341" s="88"/>
    </row>
    <row r="1342" spans="1:7">
      <c r="A1342" s="90">
        <f t="shared" si="66"/>
        <v>3.0199999999999996</v>
      </c>
      <c r="B1342" s="126" t="s">
        <v>550</v>
      </c>
      <c r="E1342" s="88"/>
    </row>
    <row r="1343" spans="1:7">
      <c r="A1343" s="90">
        <f t="shared" si="66"/>
        <v>3.0299999999999994</v>
      </c>
      <c r="B1343" s="126" t="s">
        <v>549</v>
      </c>
      <c r="E1343" s="88"/>
    </row>
    <row r="1344" spans="1:7">
      <c r="A1344" s="90">
        <f t="shared" si="66"/>
        <v>3.0399999999999991</v>
      </c>
      <c r="B1344" s="126" t="s">
        <v>548</v>
      </c>
      <c r="E1344" s="88"/>
    </row>
    <row r="1345" spans="1:7">
      <c r="A1345" s="90">
        <f t="shared" si="66"/>
        <v>3.0499999999999989</v>
      </c>
      <c r="B1345" s="126" t="s">
        <v>547</v>
      </c>
      <c r="E1345" s="88"/>
    </row>
    <row r="1346" spans="1:7">
      <c r="A1346" s="90">
        <f t="shared" si="66"/>
        <v>3.0599999999999987</v>
      </c>
      <c r="B1346" s="89" t="s">
        <v>546</v>
      </c>
      <c r="E1346" s="88"/>
    </row>
    <row r="1347" spans="1:7">
      <c r="A1347" s="90">
        <f t="shared" si="66"/>
        <v>3.0699999999999985</v>
      </c>
      <c r="B1347" s="89" t="s">
        <v>545</v>
      </c>
      <c r="E1347" s="88"/>
    </row>
    <row r="1348" spans="1:7">
      <c r="A1348" s="90">
        <f t="shared" si="66"/>
        <v>3.0799999999999983</v>
      </c>
      <c r="B1348" s="89" t="s">
        <v>544</v>
      </c>
      <c r="E1348" s="88"/>
    </row>
    <row r="1349" spans="1:7">
      <c r="A1349" s="90">
        <f t="shared" si="66"/>
        <v>3.0899999999999981</v>
      </c>
      <c r="B1349" s="126" t="s">
        <v>543</v>
      </c>
      <c r="E1349" s="88"/>
    </row>
    <row r="1350" spans="1:7">
      <c r="A1350" s="90">
        <f t="shared" si="66"/>
        <v>3.0999999999999979</v>
      </c>
      <c r="B1350" s="126" t="s">
        <v>542</v>
      </c>
      <c r="E1350" s="88"/>
    </row>
    <row r="1351" spans="1:7">
      <c r="A1351" s="90">
        <f t="shared" si="66"/>
        <v>3.1099999999999977</v>
      </c>
      <c r="B1351" s="126" t="s">
        <v>541</v>
      </c>
      <c r="E1351" s="88"/>
    </row>
    <row r="1352" spans="1:7">
      <c r="A1352" s="90">
        <f t="shared" si="66"/>
        <v>3.1199999999999974</v>
      </c>
      <c r="B1352" s="89" t="s">
        <v>540</v>
      </c>
      <c r="E1352" s="88"/>
    </row>
    <row r="1353" spans="1:7">
      <c r="A1353" s="90">
        <f t="shared" si="66"/>
        <v>3.1299999999999972</v>
      </c>
      <c r="B1353" s="89" t="s">
        <v>539</v>
      </c>
      <c r="E1353" s="88"/>
    </row>
    <row r="1354" spans="1:7">
      <c r="A1354" s="90">
        <f t="shared" si="66"/>
        <v>3.139999999999997</v>
      </c>
      <c r="B1354" s="89" t="s">
        <v>538</v>
      </c>
      <c r="E1354" s="88"/>
    </row>
    <row r="1355" spans="1:7">
      <c r="A1355" s="90">
        <f t="shared" si="66"/>
        <v>3.1499999999999968</v>
      </c>
      <c r="B1355" s="89" t="s">
        <v>537</v>
      </c>
      <c r="E1355" s="88"/>
    </row>
    <row r="1356" spans="1:7">
      <c r="A1356" s="90">
        <f t="shared" si="66"/>
        <v>3.1599999999999966</v>
      </c>
      <c r="B1356" s="89" t="s">
        <v>536</v>
      </c>
      <c r="E1356" s="88"/>
    </row>
    <row r="1357" spans="1:7">
      <c r="A1357" s="109"/>
      <c r="B1357" s="102"/>
    </row>
    <row r="1358" spans="1:7">
      <c r="A1358" s="101" t="s">
        <v>644</v>
      </c>
      <c r="B1358" s="100" t="s">
        <v>643</v>
      </c>
      <c r="C1358" s="99"/>
      <c r="D1358" s="99"/>
      <c r="E1358" s="99"/>
      <c r="F1358" s="99"/>
      <c r="G1358" s="98"/>
    </row>
    <row r="1359" spans="1:7">
      <c r="A1359" s="97">
        <v>1</v>
      </c>
      <c r="B1359" s="152" t="s">
        <v>624</v>
      </c>
      <c r="C1359" s="95" t="s">
        <v>7</v>
      </c>
      <c r="D1359" s="95"/>
      <c r="E1359" s="95">
        <v>1</v>
      </c>
      <c r="F1359" s="94"/>
      <c r="G1359" s="93">
        <f>F1359*E1359</f>
        <v>0</v>
      </c>
    </row>
    <row r="1360" spans="1:7">
      <c r="A1360" s="92">
        <v>1</v>
      </c>
      <c r="B1360" s="131" t="s">
        <v>623</v>
      </c>
      <c r="E1360" s="88"/>
    </row>
    <row r="1361" spans="1:5">
      <c r="A1361" s="90">
        <f t="shared" ref="A1361:A1409" si="67">A1360+0.01</f>
        <v>1.01</v>
      </c>
      <c r="B1361" s="144" t="s">
        <v>622</v>
      </c>
      <c r="E1361" s="88"/>
    </row>
    <row r="1362" spans="1:5">
      <c r="A1362" s="90">
        <f t="shared" si="67"/>
        <v>1.02</v>
      </c>
      <c r="B1362" s="144" t="s">
        <v>621</v>
      </c>
      <c r="E1362" s="88"/>
    </row>
    <row r="1363" spans="1:5">
      <c r="A1363" s="90">
        <f t="shared" si="67"/>
        <v>1.03</v>
      </c>
      <c r="B1363" s="233" t="s">
        <v>1608</v>
      </c>
      <c r="E1363" s="88"/>
    </row>
    <row r="1364" spans="1:5">
      <c r="A1364" s="90">
        <f t="shared" si="67"/>
        <v>1.04</v>
      </c>
      <c r="B1364" s="144" t="s">
        <v>619</v>
      </c>
      <c r="E1364" s="88"/>
    </row>
    <row r="1365" spans="1:5">
      <c r="A1365" s="90">
        <f t="shared" si="67"/>
        <v>1.05</v>
      </c>
      <c r="B1365" s="144" t="s">
        <v>618</v>
      </c>
      <c r="E1365" s="88"/>
    </row>
    <row r="1366" spans="1:5">
      <c r="A1366" s="90">
        <f t="shared" si="67"/>
        <v>1.06</v>
      </c>
      <c r="B1366" s="144" t="s">
        <v>617</v>
      </c>
      <c r="E1366" s="88"/>
    </row>
    <row r="1367" spans="1:5">
      <c r="A1367" s="90">
        <f t="shared" si="67"/>
        <v>1.07</v>
      </c>
      <c r="B1367" s="151" t="s">
        <v>616</v>
      </c>
      <c r="E1367" s="88"/>
    </row>
    <row r="1368" spans="1:5">
      <c r="A1368" s="90">
        <f t="shared" si="67"/>
        <v>1.08</v>
      </c>
      <c r="B1368" s="150" t="s">
        <v>615</v>
      </c>
      <c r="E1368" s="88"/>
    </row>
    <row r="1369" spans="1:5">
      <c r="A1369" s="90">
        <f t="shared" si="67"/>
        <v>1.0900000000000001</v>
      </c>
      <c r="B1369" s="148" t="s">
        <v>614</v>
      </c>
      <c r="E1369" s="88"/>
    </row>
    <row r="1370" spans="1:5" ht="25.5">
      <c r="A1370" s="90">
        <f t="shared" si="67"/>
        <v>1.1000000000000001</v>
      </c>
      <c r="B1370" s="149" t="s">
        <v>613</v>
      </c>
      <c r="E1370" s="88"/>
    </row>
    <row r="1371" spans="1:5">
      <c r="A1371" s="90">
        <f t="shared" si="67"/>
        <v>1.1100000000000001</v>
      </c>
      <c r="B1371" s="149" t="s">
        <v>612</v>
      </c>
      <c r="E1371" s="88"/>
    </row>
    <row r="1372" spans="1:5" ht="25.5">
      <c r="A1372" s="90">
        <f t="shared" si="67"/>
        <v>1.1200000000000001</v>
      </c>
      <c r="B1372" s="233" t="s">
        <v>1549</v>
      </c>
      <c r="E1372" s="88"/>
    </row>
    <row r="1373" spans="1:5">
      <c r="A1373" s="90">
        <f t="shared" si="67"/>
        <v>1.1300000000000001</v>
      </c>
      <c r="B1373" s="144" t="s">
        <v>611</v>
      </c>
      <c r="E1373" s="88"/>
    </row>
    <row r="1374" spans="1:5">
      <c r="A1374" s="90">
        <f t="shared" si="67"/>
        <v>1.1400000000000001</v>
      </c>
      <c r="B1374" s="150" t="s">
        <v>610</v>
      </c>
      <c r="E1374" s="88"/>
    </row>
    <row r="1375" spans="1:5">
      <c r="A1375" s="90">
        <f t="shared" si="67"/>
        <v>1.1500000000000001</v>
      </c>
      <c r="B1375" s="150" t="s">
        <v>609</v>
      </c>
      <c r="E1375" s="88"/>
    </row>
    <row r="1376" spans="1:5">
      <c r="A1376" s="90">
        <f t="shared" si="67"/>
        <v>1.1600000000000001</v>
      </c>
      <c r="B1376" s="150" t="s">
        <v>608</v>
      </c>
      <c r="E1376" s="88"/>
    </row>
    <row r="1377" spans="1:5">
      <c r="A1377" s="90">
        <f t="shared" si="67"/>
        <v>1.1700000000000002</v>
      </c>
      <c r="B1377" s="150" t="s">
        <v>607</v>
      </c>
      <c r="E1377" s="88"/>
    </row>
    <row r="1378" spans="1:5">
      <c r="A1378" s="90">
        <f t="shared" si="67"/>
        <v>1.1800000000000002</v>
      </c>
      <c r="B1378" s="150" t="s">
        <v>606</v>
      </c>
      <c r="E1378" s="88"/>
    </row>
    <row r="1379" spans="1:5">
      <c r="A1379" s="90">
        <f t="shared" si="67"/>
        <v>1.1900000000000002</v>
      </c>
      <c r="B1379" s="150" t="s">
        <v>605</v>
      </c>
      <c r="E1379" s="88"/>
    </row>
    <row r="1380" spans="1:5" ht="25.5">
      <c r="A1380" s="90">
        <f t="shared" si="67"/>
        <v>1.2000000000000002</v>
      </c>
      <c r="B1380" s="144" t="s">
        <v>604</v>
      </c>
      <c r="E1380" s="88"/>
    </row>
    <row r="1381" spans="1:5" ht="25.5">
      <c r="A1381" s="90">
        <f t="shared" si="67"/>
        <v>1.2100000000000002</v>
      </c>
      <c r="B1381" s="233" t="s">
        <v>1551</v>
      </c>
      <c r="E1381" s="88"/>
    </row>
    <row r="1382" spans="1:5" ht="25.5">
      <c r="A1382" s="90">
        <f t="shared" si="67"/>
        <v>1.2200000000000002</v>
      </c>
      <c r="B1382" s="144" t="s">
        <v>603</v>
      </c>
      <c r="E1382" s="88"/>
    </row>
    <row r="1383" spans="1:5">
      <c r="A1383" s="90">
        <f t="shared" si="67"/>
        <v>1.2300000000000002</v>
      </c>
      <c r="B1383" s="120" t="s">
        <v>602</v>
      </c>
      <c r="E1383" s="88"/>
    </row>
    <row r="1384" spans="1:5">
      <c r="A1384" s="90">
        <f t="shared" si="67"/>
        <v>1.2400000000000002</v>
      </c>
      <c r="B1384" s="150" t="s">
        <v>601</v>
      </c>
      <c r="E1384" s="88"/>
    </row>
    <row r="1385" spans="1:5" ht="25.5">
      <c r="A1385" s="90">
        <f t="shared" si="67"/>
        <v>1.2500000000000002</v>
      </c>
      <c r="B1385" s="234" t="s">
        <v>1550</v>
      </c>
      <c r="E1385" s="88"/>
    </row>
    <row r="1386" spans="1:5">
      <c r="A1386" s="90">
        <f t="shared" si="67"/>
        <v>1.2600000000000002</v>
      </c>
      <c r="B1386" s="144" t="s">
        <v>600</v>
      </c>
      <c r="E1386" s="88"/>
    </row>
    <row r="1387" spans="1:5">
      <c r="A1387" s="90">
        <f t="shared" si="67"/>
        <v>1.2700000000000002</v>
      </c>
      <c r="B1387" s="150" t="s">
        <v>599</v>
      </c>
      <c r="E1387" s="88"/>
    </row>
    <row r="1388" spans="1:5">
      <c r="A1388" s="90">
        <f t="shared" si="67"/>
        <v>1.2800000000000002</v>
      </c>
      <c r="B1388" s="150" t="s">
        <v>598</v>
      </c>
      <c r="E1388" s="88"/>
    </row>
    <row r="1389" spans="1:5">
      <c r="A1389" s="90">
        <f t="shared" si="67"/>
        <v>1.2900000000000003</v>
      </c>
      <c r="B1389" s="150" t="s">
        <v>597</v>
      </c>
      <c r="E1389" s="88"/>
    </row>
    <row r="1390" spans="1:5">
      <c r="A1390" s="90">
        <f t="shared" si="67"/>
        <v>1.3000000000000003</v>
      </c>
      <c r="B1390" s="144" t="s">
        <v>596</v>
      </c>
      <c r="E1390" s="88"/>
    </row>
    <row r="1391" spans="1:5">
      <c r="A1391" s="90">
        <f t="shared" si="67"/>
        <v>1.3100000000000003</v>
      </c>
      <c r="B1391" s="150" t="s">
        <v>595</v>
      </c>
      <c r="E1391" s="88"/>
    </row>
    <row r="1392" spans="1:5">
      <c r="A1392" s="90">
        <f t="shared" si="67"/>
        <v>1.3200000000000003</v>
      </c>
      <c r="B1392" s="150" t="s">
        <v>594</v>
      </c>
      <c r="E1392" s="88"/>
    </row>
    <row r="1393" spans="1:5">
      <c r="A1393" s="90">
        <f t="shared" si="67"/>
        <v>1.3300000000000003</v>
      </c>
      <c r="B1393" s="148" t="s">
        <v>593</v>
      </c>
      <c r="E1393" s="88"/>
    </row>
    <row r="1394" spans="1:5">
      <c r="A1394" s="90">
        <f t="shared" si="67"/>
        <v>1.3400000000000003</v>
      </c>
      <c r="B1394" s="149" t="s">
        <v>592</v>
      </c>
      <c r="E1394" s="88"/>
    </row>
    <row r="1395" spans="1:5" ht="25.5">
      <c r="A1395" s="90">
        <f t="shared" si="67"/>
        <v>1.3500000000000003</v>
      </c>
      <c r="B1395" s="235" t="s">
        <v>1552</v>
      </c>
      <c r="E1395" s="88"/>
    </row>
    <row r="1396" spans="1:5" ht="25.5">
      <c r="A1396" s="90">
        <f t="shared" si="67"/>
        <v>1.3600000000000003</v>
      </c>
      <c r="B1396" s="235" t="s">
        <v>1553</v>
      </c>
      <c r="E1396" s="88"/>
    </row>
    <row r="1397" spans="1:5">
      <c r="A1397" s="90">
        <f t="shared" si="67"/>
        <v>1.3700000000000003</v>
      </c>
      <c r="B1397" s="235" t="s">
        <v>1554</v>
      </c>
      <c r="E1397" s="88"/>
    </row>
    <row r="1398" spans="1:5">
      <c r="A1398" s="90">
        <f t="shared" si="67"/>
        <v>1.3800000000000003</v>
      </c>
      <c r="B1398" s="148" t="s">
        <v>591</v>
      </c>
      <c r="E1398" s="88"/>
    </row>
    <row r="1399" spans="1:5">
      <c r="A1399" s="90">
        <f t="shared" si="67"/>
        <v>1.3900000000000003</v>
      </c>
      <c r="B1399" s="148" t="s">
        <v>590</v>
      </c>
      <c r="E1399" s="88"/>
    </row>
    <row r="1400" spans="1:5" ht="25.5">
      <c r="A1400" s="90">
        <f t="shared" si="67"/>
        <v>1.4000000000000004</v>
      </c>
      <c r="B1400" s="120" t="s">
        <v>589</v>
      </c>
      <c r="E1400" s="88"/>
    </row>
    <row r="1401" spans="1:5">
      <c r="A1401" s="90">
        <f t="shared" si="67"/>
        <v>1.4100000000000004</v>
      </c>
      <c r="B1401" s="120" t="s">
        <v>588</v>
      </c>
      <c r="E1401" s="88"/>
    </row>
    <row r="1402" spans="1:5">
      <c r="A1402" s="90">
        <f t="shared" si="67"/>
        <v>1.4200000000000004</v>
      </c>
      <c r="B1402" s="232" t="s">
        <v>1611</v>
      </c>
      <c r="E1402" s="88"/>
    </row>
    <row r="1403" spans="1:5" ht="25.5">
      <c r="A1403" s="90">
        <f t="shared" si="67"/>
        <v>1.4300000000000004</v>
      </c>
      <c r="B1403" s="146" t="s">
        <v>587</v>
      </c>
      <c r="E1403" s="88"/>
    </row>
    <row r="1404" spans="1:5">
      <c r="A1404" s="90">
        <f t="shared" si="67"/>
        <v>1.4400000000000004</v>
      </c>
      <c r="B1404" s="146" t="s">
        <v>586</v>
      </c>
      <c r="E1404" s="88"/>
    </row>
    <row r="1405" spans="1:5">
      <c r="A1405" s="90">
        <f t="shared" si="67"/>
        <v>1.4500000000000004</v>
      </c>
      <c r="B1405" s="147" t="s">
        <v>875</v>
      </c>
      <c r="E1405" s="88"/>
    </row>
    <row r="1406" spans="1:5">
      <c r="A1406" s="90">
        <f t="shared" si="67"/>
        <v>1.4600000000000004</v>
      </c>
      <c r="B1406" s="233" t="s">
        <v>1609</v>
      </c>
      <c r="E1406" s="88"/>
    </row>
    <row r="1407" spans="1:5">
      <c r="A1407" s="90">
        <f t="shared" si="67"/>
        <v>1.4700000000000004</v>
      </c>
      <c r="B1407" s="233" t="s">
        <v>642</v>
      </c>
      <c r="E1407" s="88"/>
    </row>
    <row r="1408" spans="1:5" ht="25.5">
      <c r="A1408" s="90">
        <f t="shared" si="67"/>
        <v>1.4800000000000004</v>
      </c>
      <c r="B1408" s="145" t="s">
        <v>584</v>
      </c>
      <c r="E1408" s="88"/>
    </row>
    <row r="1409" spans="1:7">
      <c r="A1409" s="90">
        <f t="shared" si="67"/>
        <v>1.4900000000000004</v>
      </c>
      <c r="B1409" s="144" t="s">
        <v>583</v>
      </c>
      <c r="E1409" s="88"/>
    </row>
    <row r="1410" spans="1:7">
      <c r="B1410" s="102"/>
    </row>
    <row r="1411" spans="1:7">
      <c r="A1411" s="97">
        <v>2</v>
      </c>
      <c r="B1411" s="96" t="s">
        <v>582</v>
      </c>
      <c r="C1411" s="95" t="s">
        <v>7</v>
      </c>
      <c r="D1411" s="95"/>
      <c r="E1411" s="95">
        <v>1</v>
      </c>
      <c r="F1411" s="94"/>
      <c r="G1411" s="93">
        <f>F1411*E1411</f>
        <v>0</v>
      </c>
    </row>
    <row r="1412" spans="1:7">
      <c r="A1412" s="92">
        <v>2</v>
      </c>
      <c r="B1412" s="89" t="s">
        <v>581</v>
      </c>
      <c r="E1412" s="88"/>
    </row>
    <row r="1413" spans="1:7">
      <c r="A1413" s="90">
        <f>A1412+0.01</f>
        <v>2.0099999999999998</v>
      </c>
      <c r="B1413" s="89" t="s">
        <v>580</v>
      </c>
      <c r="E1413" s="88"/>
    </row>
    <row r="1414" spans="1:7">
      <c r="A1414" s="90">
        <f>A1413+0.01</f>
        <v>2.0199999999999996</v>
      </c>
      <c r="B1414" s="89" t="s">
        <v>579</v>
      </c>
      <c r="E1414" s="88"/>
    </row>
    <row r="1415" spans="1:7">
      <c r="A1415" s="109"/>
      <c r="B1415" s="102"/>
    </row>
    <row r="1416" spans="1:7">
      <c r="A1416" s="97">
        <v>3</v>
      </c>
      <c r="B1416" s="153" t="s">
        <v>641</v>
      </c>
      <c r="C1416" s="95" t="s">
        <v>7</v>
      </c>
      <c r="D1416" s="95"/>
      <c r="E1416" s="95">
        <v>1</v>
      </c>
      <c r="F1416" s="94"/>
      <c r="G1416" s="93">
        <f>F1416*E1416</f>
        <v>0</v>
      </c>
    </row>
    <row r="1417" spans="1:7">
      <c r="A1417" s="92">
        <v>3</v>
      </c>
      <c r="B1417" s="144" t="s">
        <v>640</v>
      </c>
      <c r="E1417" s="88"/>
    </row>
    <row r="1418" spans="1:7">
      <c r="A1418" s="90">
        <f t="shared" ref="A1418:A1423" si="68">A1417+0.01</f>
        <v>3.01</v>
      </c>
      <c r="B1418" s="144" t="s">
        <v>639</v>
      </c>
      <c r="E1418" s="88"/>
    </row>
    <row r="1419" spans="1:7">
      <c r="A1419" s="90">
        <f t="shared" si="68"/>
        <v>3.0199999999999996</v>
      </c>
      <c r="B1419" s="144" t="s">
        <v>511</v>
      </c>
      <c r="E1419" s="88"/>
    </row>
    <row r="1420" spans="1:7" ht="25.5">
      <c r="A1420" s="90">
        <f t="shared" si="68"/>
        <v>3.0299999999999994</v>
      </c>
      <c r="B1420" s="144" t="s">
        <v>638</v>
      </c>
      <c r="E1420" s="88"/>
    </row>
    <row r="1421" spans="1:7">
      <c r="A1421" s="90">
        <f t="shared" si="68"/>
        <v>3.0399999999999991</v>
      </c>
      <c r="B1421" s="144" t="s">
        <v>637</v>
      </c>
      <c r="E1421" s="88"/>
    </row>
    <row r="1422" spans="1:7">
      <c r="A1422" s="90">
        <f t="shared" si="68"/>
        <v>3.0499999999999989</v>
      </c>
      <c r="B1422" s="89" t="s">
        <v>636</v>
      </c>
      <c r="E1422" s="88"/>
    </row>
    <row r="1423" spans="1:7">
      <c r="A1423" s="90">
        <f t="shared" si="68"/>
        <v>3.0599999999999987</v>
      </c>
      <c r="B1423" s="89" t="s">
        <v>635</v>
      </c>
      <c r="E1423" s="88"/>
    </row>
    <row r="1424" spans="1:7">
      <c r="A1424" s="109"/>
      <c r="B1424" s="102"/>
    </row>
    <row r="1425" spans="1:7">
      <c r="A1425" s="97">
        <v>4</v>
      </c>
      <c r="B1425" s="134" t="s">
        <v>553</v>
      </c>
      <c r="C1425" s="95" t="s">
        <v>7</v>
      </c>
      <c r="D1425" s="95"/>
      <c r="E1425" s="95">
        <v>1</v>
      </c>
      <c r="F1425" s="94"/>
      <c r="G1425" s="93">
        <f>F1425*E1425</f>
        <v>0</v>
      </c>
    </row>
    <row r="1426" spans="1:7">
      <c r="A1426" s="92">
        <v>4</v>
      </c>
      <c r="B1426" s="89" t="s">
        <v>552</v>
      </c>
      <c r="E1426" s="88"/>
    </row>
    <row r="1427" spans="1:7">
      <c r="A1427" s="90">
        <f t="shared" ref="A1427:A1442" si="69">A1426+0.01</f>
        <v>4.01</v>
      </c>
      <c r="B1427" s="89" t="s">
        <v>551</v>
      </c>
      <c r="E1427" s="88"/>
    </row>
    <row r="1428" spans="1:7">
      <c r="A1428" s="90">
        <f t="shared" si="69"/>
        <v>4.0199999999999996</v>
      </c>
      <c r="B1428" s="126" t="s">
        <v>550</v>
      </c>
      <c r="E1428" s="88"/>
    </row>
    <row r="1429" spans="1:7">
      <c r="A1429" s="90">
        <f t="shared" si="69"/>
        <v>4.0299999999999994</v>
      </c>
      <c r="B1429" s="126" t="s">
        <v>549</v>
      </c>
      <c r="E1429" s="88"/>
    </row>
    <row r="1430" spans="1:7">
      <c r="A1430" s="90">
        <f t="shared" si="69"/>
        <v>4.0399999999999991</v>
      </c>
      <c r="B1430" s="126" t="s">
        <v>548</v>
      </c>
      <c r="E1430" s="88"/>
    </row>
    <row r="1431" spans="1:7">
      <c r="A1431" s="90">
        <f t="shared" si="69"/>
        <v>4.0499999999999989</v>
      </c>
      <c r="B1431" s="126" t="s">
        <v>547</v>
      </c>
      <c r="E1431" s="88"/>
    </row>
    <row r="1432" spans="1:7">
      <c r="A1432" s="90">
        <f t="shared" si="69"/>
        <v>4.0599999999999987</v>
      </c>
      <c r="B1432" s="89" t="s">
        <v>546</v>
      </c>
      <c r="E1432" s="88"/>
    </row>
    <row r="1433" spans="1:7">
      <c r="A1433" s="90">
        <f t="shared" si="69"/>
        <v>4.0699999999999985</v>
      </c>
      <c r="B1433" s="89" t="s">
        <v>545</v>
      </c>
      <c r="E1433" s="88"/>
    </row>
    <row r="1434" spans="1:7">
      <c r="A1434" s="90">
        <f t="shared" si="69"/>
        <v>4.0799999999999983</v>
      </c>
      <c r="B1434" s="89" t="s">
        <v>544</v>
      </c>
      <c r="E1434" s="88"/>
    </row>
    <row r="1435" spans="1:7">
      <c r="A1435" s="90">
        <f t="shared" si="69"/>
        <v>4.0899999999999981</v>
      </c>
      <c r="B1435" s="126" t="s">
        <v>543</v>
      </c>
      <c r="E1435" s="88"/>
    </row>
    <row r="1436" spans="1:7">
      <c r="A1436" s="90">
        <f t="shared" si="69"/>
        <v>4.0999999999999979</v>
      </c>
      <c r="B1436" s="126" t="s">
        <v>542</v>
      </c>
      <c r="E1436" s="88"/>
    </row>
    <row r="1437" spans="1:7">
      <c r="A1437" s="90">
        <f t="shared" si="69"/>
        <v>4.1099999999999977</v>
      </c>
      <c r="B1437" s="126" t="s">
        <v>541</v>
      </c>
      <c r="E1437" s="88"/>
    </row>
    <row r="1438" spans="1:7">
      <c r="A1438" s="90">
        <f t="shared" si="69"/>
        <v>4.1199999999999974</v>
      </c>
      <c r="B1438" s="89" t="s">
        <v>540</v>
      </c>
      <c r="E1438" s="88"/>
    </row>
    <row r="1439" spans="1:7">
      <c r="A1439" s="90">
        <f t="shared" si="69"/>
        <v>4.1299999999999972</v>
      </c>
      <c r="B1439" s="89" t="s">
        <v>539</v>
      </c>
      <c r="E1439" s="88"/>
    </row>
    <row r="1440" spans="1:7">
      <c r="A1440" s="90">
        <f t="shared" si="69"/>
        <v>4.139999999999997</v>
      </c>
      <c r="B1440" s="89" t="s">
        <v>538</v>
      </c>
      <c r="E1440" s="88"/>
    </row>
    <row r="1441" spans="1:7">
      <c r="A1441" s="90">
        <f t="shared" si="69"/>
        <v>4.1499999999999968</v>
      </c>
      <c r="B1441" s="89" t="s">
        <v>537</v>
      </c>
      <c r="E1441" s="88"/>
    </row>
    <row r="1442" spans="1:7">
      <c r="A1442" s="90">
        <f t="shared" si="69"/>
        <v>4.1599999999999966</v>
      </c>
      <c r="B1442" s="89" t="s">
        <v>536</v>
      </c>
      <c r="E1442" s="88"/>
    </row>
    <row r="1443" spans="1:7">
      <c r="A1443" s="109"/>
      <c r="B1443" s="102"/>
    </row>
    <row r="1444" spans="1:7">
      <c r="A1444" s="97">
        <v>5</v>
      </c>
      <c r="B1444" s="117" t="s">
        <v>632</v>
      </c>
      <c r="C1444" s="95" t="s">
        <v>7</v>
      </c>
      <c r="D1444" s="95"/>
      <c r="E1444" s="95">
        <v>1</v>
      </c>
      <c r="F1444" s="94"/>
      <c r="G1444" s="93">
        <f>F1444*E1444</f>
        <v>0</v>
      </c>
    </row>
    <row r="1445" spans="1:7">
      <c r="A1445" s="92">
        <v>5</v>
      </c>
      <c r="B1445" s="91" t="s">
        <v>1610</v>
      </c>
      <c r="E1445" s="88"/>
    </row>
    <row r="1446" spans="1:7">
      <c r="A1446" s="90">
        <f>A1445+0.01</f>
        <v>5.01</v>
      </c>
      <c r="B1446" s="91" t="s">
        <v>631</v>
      </c>
      <c r="E1446" s="88"/>
    </row>
    <row r="1447" spans="1:7" s="103" customFormat="1">
      <c r="A1447" s="90">
        <f>A1446+0.01</f>
        <v>5.0199999999999996</v>
      </c>
      <c r="B1447" s="91" t="s">
        <v>630</v>
      </c>
      <c r="C1447" s="79"/>
      <c r="D1447" s="79"/>
      <c r="E1447" s="88"/>
      <c r="F1447" s="79"/>
      <c r="G1447" s="78"/>
    </row>
    <row r="1448" spans="1:7">
      <c r="A1448" s="90">
        <f>A1447+0.01</f>
        <v>5.0299999999999994</v>
      </c>
      <c r="B1448" s="91" t="s">
        <v>629</v>
      </c>
      <c r="E1448" s="88"/>
    </row>
    <row r="1449" spans="1:7">
      <c r="A1449" s="90">
        <f>A1448+0.01</f>
        <v>5.0399999999999991</v>
      </c>
      <c r="B1449" s="91" t="s">
        <v>628</v>
      </c>
      <c r="E1449" s="88"/>
    </row>
    <row r="1450" spans="1:7">
      <c r="A1450" s="90">
        <f>A1449+0.01</f>
        <v>5.0499999999999989</v>
      </c>
      <c r="B1450" s="91" t="s">
        <v>627</v>
      </c>
      <c r="E1450" s="88"/>
    </row>
    <row r="1451" spans="1:7">
      <c r="A1451" s="109"/>
      <c r="B1451" s="102"/>
    </row>
    <row r="1452" spans="1:7">
      <c r="A1452" s="108"/>
      <c r="B1452" s="107" t="s">
        <v>165</v>
      </c>
      <c r="C1452" s="105"/>
      <c r="D1452" s="105"/>
      <c r="E1452" s="106"/>
      <c r="F1452" s="105"/>
      <c r="G1452" s="104"/>
    </row>
    <row r="1453" spans="1:7">
      <c r="B1453" s="102"/>
    </row>
    <row r="1454" spans="1:7">
      <c r="A1454" s="101" t="s">
        <v>634</v>
      </c>
      <c r="B1454" s="100" t="s">
        <v>633</v>
      </c>
      <c r="C1454" s="99"/>
      <c r="D1454" s="99"/>
      <c r="E1454" s="99"/>
      <c r="F1454" s="99"/>
      <c r="G1454" s="98"/>
    </row>
    <row r="1455" spans="1:7">
      <c r="A1455" s="97">
        <v>1</v>
      </c>
      <c r="B1455" s="117" t="s">
        <v>632</v>
      </c>
      <c r="C1455" s="95" t="s">
        <v>7</v>
      </c>
      <c r="D1455" s="95"/>
      <c r="E1455" s="95">
        <v>2</v>
      </c>
      <c r="F1455" s="94"/>
      <c r="G1455" s="93">
        <f>F1455*E1455</f>
        <v>0</v>
      </c>
    </row>
    <row r="1456" spans="1:7">
      <c r="A1456" s="92">
        <v>1</v>
      </c>
      <c r="B1456" s="91" t="s">
        <v>1610</v>
      </c>
      <c r="E1456" s="88"/>
    </row>
    <row r="1457" spans="1:7">
      <c r="A1457" s="90">
        <f>A1456+0.01</f>
        <v>1.01</v>
      </c>
      <c r="B1457" s="91" t="s">
        <v>631</v>
      </c>
      <c r="E1457" s="88"/>
    </row>
    <row r="1458" spans="1:7">
      <c r="A1458" s="90">
        <f>A1457+0.01</f>
        <v>1.02</v>
      </c>
      <c r="B1458" s="91" t="s">
        <v>630</v>
      </c>
      <c r="E1458" s="88"/>
    </row>
    <row r="1459" spans="1:7">
      <c r="A1459" s="90">
        <f>A1458+0.01</f>
        <v>1.03</v>
      </c>
      <c r="B1459" s="91" t="s">
        <v>629</v>
      </c>
      <c r="E1459" s="88"/>
    </row>
    <row r="1460" spans="1:7">
      <c r="A1460" s="90">
        <f>A1459+0.01</f>
        <v>1.04</v>
      </c>
      <c r="B1460" s="91" t="s">
        <v>628</v>
      </c>
      <c r="E1460" s="88"/>
    </row>
    <row r="1461" spans="1:7">
      <c r="A1461" s="90">
        <f>A1460+0.01</f>
        <v>1.05</v>
      </c>
      <c r="B1461" s="91" t="s">
        <v>627</v>
      </c>
      <c r="E1461" s="88"/>
    </row>
    <row r="1462" spans="1:7">
      <c r="B1462" s="102"/>
    </row>
    <row r="1463" spans="1:7">
      <c r="A1463" s="101" t="s">
        <v>626</v>
      </c>
      <c r="B1463" s="100" t="s">
        <v>625</v>
      </c>
      <c r="C1463" s="99"/>
      <c r="D1463" s="99"/>
      <c r="E1463" s="99"/>
      <c r="F1463" s="99"/>
      <c r="G1463" s="98"/>
    </row>
    <row r="1464" spans="1:7">
      <c r="A1464" s="97">
        <v>1</v>
      </c>
      <c r="B1464" s="152" t="s">
        <v>624</v>
      </c>
      <c r="C1464" s="95" t="s">
        <v>7</v>
      </c>
      <c r="D1464" s="95"/>
      <c r="E1464" s="95">
        <v>1</v>
      </c>
      <c r="F1464" s="94"/>
      <c r="G1464" s="93">
        <f>F1464*E1464</f>
        <v>0</v>
      </c>
    </row>
    <row r="1465" spans="1:7">
      <c r="A1465" s="92">
        <v>1</v>
      </c>
      <c r="B1465" s="131" t="s">
        <v>623</v>
      </c>
      <c r="E1465" s="88"/>
    </row>
    <row r="1466" spans="1:7">
      <c r="A1466" s="90">
        <f t="shared" ref="A1466:A1514" si="70">A1465+0.01</f>
        <v>1.01</v>
      </c>
      <c r="B1466" s="144" t="s">
        <v>622</v>
      </c>
      <c r="E1466" s="88"/>
    </row>
    <row r="1467" spans="1:7">
      <c r="A1467" s="90">
        <f t="shared" si="70"/>
        <v>1.02</v>
      </c>
      <c r="B1467" s="144" t="s">
        <v>621</v>
      </c>
      <c r="E1467" s="88"/>
    </row>
    <row r="1468" spans="1:7">
      <c r="A1468" s="90">
        <f t="shared" si="70"/>
        <v>1.03</v>
      </c>
      <c r="B1468" s="144" t="s">
        <v>620</v>
      </c>
      <c r="E1468" s="88"/>
    </row>
    <row r="1469" spans="1:7">
      <c r="A1469" s="90">
        <f t="shared" si="70"/>
        <v>1.04</v>
      </c>
      <c r="B1469" s="144" t="s">
        <v>619</v>
      </c>
      <c r="E1469" s="88"/>
    </row>
    <row r="1470" spans="1:7">
      <c r="A1470" s="90">
        <f t="shared" si="70"/>
        <v>1.05</v>
      </c>
      <c r="B1470" s="144" t="s">
        <v>618</v>
      </c>
      <c r="E1470" s="88"/>
    </row>
    <row r="1471" spans="1:7">
      <c r="A1471" s="90">
        <f t="shared" si="70"/>
        <v>1.06</v>
      </c>
      <c r="B1471" s="144" t="s">
        <v>617</v>
      </c>
      <c r="E1471" s="88"/>
    </row>
    <row r="1472" spans="1:7">
      <c r="A1472" s="90">
        <f t="shared" si="70"/>
        <v>1.07</v>
      </c>
      <c r="B1472" s="151" t="s">
        <v>616</v>
      </c>
      <c r="E1472" s="88"/>
    </row>
    <row r="1473" spans="1:5">
      <c r="A1473" s="90">
        <f t="shared" si="70"/>
        <v>1.08</v>
      </c>
      <c r="B1473" s="150" t="s">
        <v>615</v>
      </c>
      <c r="E1473" s="88"/>
    </row>
    <row r="1474" spans="1:5">
      <c r="A1474" s="90">
        <f t="shared" si="70"/>
        <v>1.0900000000000001</v>
      </c>
      <c r="B1474" s="148" t="s">
        <v>614</v>
      </c>
      <c r="E1474" s="88"/>
    </row>
    <row r="1475" spans="1:5" ht="25.5">
      <c r="A1475" s="90">
        <f t="shared" si="70"/>
        <v>1.1000000000000001</v>
      </c>
      <c r="B1475" s="149" t="s">
        <v>613</v>
      </c>
      <c r="E1475" s="88"/>
    </row>
    <row r="1476" spans="1:5">
      <c r="A1476" s="90">
        <f t="shared" si="70"/>
        <v>1.1100000000000001</v>
      </c>
      <c r="B1476" s="149" t="s">
        <v>612</v>
      </c>
      <c r="E1476" s="88"/>
    </row>
    <row r="1477" spans="1:5" ht="25.5">
      <c r="A1477" s="90">
        <f t="shared" si="70"/>
        <v>1.1200000000000001</v>
      </c>
      <c r="B1477" s="233" t="s">
        <v>1549</v>
      </c>
      <c r="E1477" s="88"/>
    </row>
    <row r="1478" spans="1:5">
      <c r="A1478" s="90">
        <f t="shared" si="70"/>
        <v>1.1300000000000001</v>
      </c>
      <c r="B1478" s="144" t="s">
        <v>611</v>
      </c>
      <c r="E1478" s="88"/>
    </row>
    <row r="1479" spans="1:5">
      <c r="A1479" s="90">
        <f t="shared" si="70"/>
        <v>1.1400000000000001</v>
      </c>
      <c r="B1479" s="150" t="s">
        <v>610</v>
      </c>
      <c r="E1479" s="88"/>
    </row>
    <row r="1480" spans="1:5">
      <c r="A1480" s="90">
        <f t="shared" si="70"/>
        <v>1.1500000000000001</v>
      </c>
      <c r="B1480" s="150" t="s">
        <v>609</v>
      </c>
      <c r="E1480" s="88"/>
    </row>
    <row r="1481" spans="1:5">
      <c r="A1481" s="90">
        <f t="shared" si="70"/>
        <v>1.1600000000000001</v>
      </c>
      <c r="B1481" s="150" t="s">
        <v>608</v>
      </c>
      <c r="E1481" s="88"/>
    </row>
    <row r="1482" spans="1:5">
      <c r="A1482" s="90">
        <f t="shared" si="70"/>
        <v>1.1700000000000002</v>
      </c>
      <c r="B1482" s="150" t="s">
        <v>607</v>
      </c>
      <c r="E1482" s="88"/>
    </row>
    <row r="1483" spans="1:5">
      <c r="A1483" s="90">
        <f t="shared" si="70"/>
        <v>1.1800000000000002</v>
      </c>
      <c r="B1483" s="150" t="s">
        <v>606</v>
      </c>
      <c r="E1483" s="88"/>
    </row>
    <row r="1484" spans="1:5">
      <c r="A1484" s="90">
        <f t="shared" si="70"/>
        <v>1.1900000000000002</v>
      </c>
      <c r="B1484" s="150" t="s">
        <v>605</v>
      </c>
      <c r="E1484" s="88"/>
    </row>
    <row r="1485" spans="1:5" ht="25.5">
      <c r="A1485" s="90">
        <f t="shared" si="70"/>
        <v>1.2000000000000002</v>
      </c>
      <c r="B1485" s="144" t="s">
        <v>604</v>
      </c>
      <c r="E1485" s="88"/>
    </row>
    <row r="1486" spans="1:5" ht="25.5">
      <c r="A1486" s="90">
        <f t="shared" si="70"/>
        <v>1.2100000000000002</v>
      </c>
      <c r="B1486" s="233" t="s">
        <v>1551</v>
      </c>
      <c r="E1486" s="88"/>
    </row>
    <row r="1487" spans="1:5" ht="25.5">
      <c r="A1487" s="90">
        <f t="shared" si="70"/>
        <v>1.2200000000000002</v>
      </c>
      <c r="B1487" s="144" t="s">
        <v>603</v>
      </c>
      <c r="E1487" s="88"/>
    </row>
    <row r="1488" spans="1:5">
      <c r="A1488" s="90">
        <f t="shared" si="70"/>
        <v>1.2300000000000002</v>
      </c>
      <c r="B1488" s="120" t="s">
        <v>602</v>
      </c>
      <c r="E1488" s="88"/>
    </row>
    <row r="1489" spans="1:5">
      <c r="A1489" s="90">
        <f t="shared" si="70"/>
        <v>1.2400000000000002</v>
      </c>
      <c r="B1489" s="150" t="s">
        <v>601</v>
      </c>
      <c r="E1489" s="88"/>
    </row>
    <row r="1490" spans="1:5" ht="25.5">
      <c r="A1490" s="90">
        <f t="shared" si="70"/>
        <v>1.2500000000000002</v>
      </c>
      <c r="B1490" s="234" t="s">
        <v>1550</v>
      </c>
      <c r="E1490" s="88"/>
    </row>
    <row r="1491" spans="1:5">
      <c r="A1491" s="90">
        <f t="shared" si="70"/>
        <v>1.2600000000000002</v>
      </c>
      <c r="B1491" s="144" t="s">
        <v>600</v>
      </c>
      <c r="E1491" s="88"/>
    </row>
    <row r="1492" spans="1:5">
      <c r="A1492" s="90">
        <f t="shared" si="70"/>
        <v>1.2700000000000002</v>
      </c>
      <c r="B1492" s="150" t="s">
        <v>599</v>
      </c>
      <c r="E1492" s="88"/>
    </row>
    <row r="1493" spans="1:5">
      <c r="A1493" s="90">
        <f t="shared" si="70"/>
        <v>1.2800000000000002</v>
      </c>
      <c r="B1493" s="150" t="s">
        <v>598</v>
      </c>
      <c r="E1493" s="88"/>
    </row>
    <row r="1494" spans="1:5">
      <c r="A1494" s="90">
        <f t="shared" si="70"/>
        <v>1.2900000000000003</v>
      </c>
      <c r="B1494" s="150" t="s">
        <v>597</v>
      </c>
      <c r="E1494" s="88"/>
    </row>
    <row r="1495" spans="1:5">
      <c r="A1495" s="90">
        <f t="shared" si="70"/>
        <v>1.3000000000000003</v>
      </c>
      <c r="B1495" s="144" t="s">
        <v>596</v>
      </c>
      <c r="E1495" s="88"/>
    </row>
    <row r="1496" spans="1:5">
      <c r="A1496" s="90">
        <f t="shared" si="70"/>
        <v>1.3100000000000003</v>
      </c>
      <c r="B1496" s="150" t="s">
        <v>595</v>
      </c>
      <c r="E1496" s="88"/>
    </row>
    <row r="1497" spans="1:5">
      <c r="A1497" s="90">
        <f t="shared" si="70"/>
        <v>1.3200000000000003</v>
      </c>
      <c r="B1497" s="150" t="s">
        <v>594</v>
      </c>
      <c r="E1497" s="88"/>
    </row>
    <row r="1498" spans="1:5">
      <c r="A1498" s="90">
        <f t="shared" si="70"/>
        <v>1.3300000000000003</v>
      </c>
      <c r="B1498" s="148" t="s">
        <v>593</v>
      </c>
      <c r="E1498" s="88"/>
    </row>
    <row r="1499" spans="1:5">
      <c r="A1499" s="90">
        <f t="shared" si="70"/>
        <v>1.3400000000000003</v>
      </c>
      <c r="B1499" s="149" t="s">
        <v>592</v>
      </c>
      <c r="E1499" s="88"/>
    </row>
    <row r="1500" spans="1:5" ht="25.5">
      <c r="A1500" s="90">
        <f t="shared" si="70"/>
        <v>1.3500000000000003</v>
      </c>
      <c r="B1500" s="235" t="s">
        <v>1552</v>
      </c>
      <c r="E1500" s="88"/>
    </row>
    <row r="1501" spans="1:5" ht="25.5">
      <c r="A1501" s="90">
        <f t="shared" si="70"/>
        <v>1.3600000000000003</v>
      </c>
      <c r="B1501" s="235" t="s">
        <v>1553</v>
      </c>
      <c r="E1501" s="88"/>
    </row>
    <row r="1502" spans="1:5">
      <c r="A1502" s="90">
        <f t="shared" si="70"/>
        <v>1.3700000000000003</v>
      </c>
      <c r="B1502" s="235" t="s">
        <v>1554</v>
      </c>
      <c r="E1502" s="88"/>
    </row>
    <row r="1503" spans="1:5">
      <c r="A1503" s="90">
        <f t="shared" si="70"/>
        <v>1.3800000000000003</v>
      </c>
      <c r="B1503" s="148" t="s">
        <v>591</v>
      </c>
      <c r="E1503" s="88"/>
    </row>
    <row r="1504" spans="1:5">
      <c r="A1504" s="90">
        <f t="shared" si="70"/>
        <v>1.3900000000000003</v>
      </c>
      <c r="B1504" s="148" t="s">
        <v>590</v>
      </c>
      <c r="E1504" s="88"/>
    </row>
    <row r="1505" spans="1:7" ht="25.5">
      <c r="A1505" s="90">
        <f t="shared" si="70"/>
        <v>1.4000000000000004</v>
      </c>
      <c r="B1505" s="120" t="s">
        <v>589</v>
      </c>
      <c r="E1505" s="88"/>
    </row>
    <row r="1506" spans="1:7">
      <c r="A1506" s="90">
        <f t="shared" si="70"/>
        <v>1.4100000000000004</v>
      </c>
      <c r="B1506" s="120" t="s">
        <v>588</v>
      </c>
      <c r="E1506" s="88"/>
    </row>
    <row r="1507" spans="1:7">
      <c r="A1507" s="90">
        <f t="shared" si="70"/>
        <v>1.4200000000000004</v>
      </c>
      <c r="B1507" s="232" t="s">
        <v>1611</v>
      </c>
      <c r="E1507" s="88"/>
    </row>
    <row r="1508" spans="1:7" ht="25.5">
      <c r="A1508" s="90">
        <f t="shared" si="70"/>
        <v>1.4300000000000004</v>
      </c>
      <c r="B1508" s="146" t="s">
        <v>587</v>
      </c>
      <c r="E1508" s="88"/>
    </row>
    <row r="1509" spans="1:7">
      <c r="A1509" s="90">
        <f t="shared" si="70"/>
        <v>1.4400000000000004</v>
      </c>
      <c r="B1509" s="146" t="s">
        <v>586</v>
      </c>
      <c r="E1509" s="88"/>
    </row>
    <row r="1510" spans="1:7">
      <c r="A1510" s="90">
        <f t="shared" si="70"/>
        <v>1.4500000000000004</v>
      </c>
      <c r="B1510" s="147" t="s">
        <v>875</v>
      </c>
      <c r="E1510" s="88"/>
    </row>
    <row r="1511" spans="1:7">
      <c r="A1511" s="90">
        <f t="shared" si="70"/>
        <v>1.4600000000000004</v>
      </c>
      <c r="B1511" s="233" t="s">
        <v>1555</v>
      </c>
      <c r="E1511" s="88"/>
    </row>
    <row r="1512" spans="1:7">
      <c r="A1512" s="90">
        <f t="shared" si="70"/>
        <v>1.4700000000000004</v>
      </c>
      <c r="B1512" s="233" t="s">
        <v>585</v>
      </c>
      <c r="E1512" s="88"/>
    </row>
    <row r="1513" spans="1:7" ht="25.5">
      <c r="A1513" s="90">
        <f t="shared" si="70"/>
        <v>1.4800000000000004</v>
      </c>
      <c r="B1513" s="145" t="s">
        <v>584</v>
      </c>
      <c r="E1513" s="88"/>
    </row>
    <row r="1514" spans="1:7">
      <c r="A1514" s="90">
        <f t="shared" si="70"/>
        <v>1.4900000000000004</v>
      </c>
      <c r="B1514" s="144" t="s">
        <v>583</v>
      </c>
      <c r="E1514" s="88"/>
    </row>
    <row r="1515" spans="1:7">
      <c r="B1515" s="102"/>
    </row>
    <row r="1516" spans="1:7">
      <c r="B1516" s="102"/>
    </row>
    <row r="1517" spans="1:7">
      <c r="A1517" s="97">
        <v>2</v>
      </c>
      <c r="B1517" s="96" t="s">
        <v>582</v>
      </c>
      <c r="C1517" s="95" t="s">
        <v>7</v>
      </c>
      <c r="D1517" s="95"/>
      <c r="E1517" s="95">
        <v>1</v>
      </c>
      <c r="F1517" s="94"/>
      <c r="G1517" s="93">
        <f>F1517*E1517</f>
        <v>0</v>
      </c>
    </row>
    <row r="1518" spans="1:7">
      <c r="A1518" s="92">
        <v>2</v>
      </c>
      <c r="B1518" s="89" t="s">
        <v>581</v>
      </c>
      <c r="E1518" s="88"/>
    </row>
    <row r="1519" spans="1:7">
      <c r="A1519" s="90">
        <f>A1518+0.01</f>
        <v>2.0099999999999998</v>
      </c>
      <c r="B1519" s="89" t="s">
        <v>580</v>
      </c>
      <c r="E1519" s="88"/>
    </row>
    <row r="1520" spans="1:7">
      <c r="A1520" s="90">
        <f>A1519+0.01</f>
        <v>2.0199999999999996</v>
      </c>
      <c r="B1520" s="89" t="s">
        <v>579</v>
      </c>
      <c r="E1520" s="88"/>
    </row>
    <row r="1521" spans="1:7">
      <c r="A1521" s="109"/>
      <c r="B1521" s="102"/>
    </row>
    <row r="1522" spans="1:7">
      <c r="A1522" s="97">
        <v>3</v>
      </c>
      <c r="B1522" s="111" t="s">
        <v>578</v>
      </c>
      <c r="C1522" s="95" t="s">
        <v>7</v>
      </c>
      <c r="D1522" s="95"/>
      <c r="E1522" s="95">
        <v>1</v>
      </c>
      <c r="F1522" s="94"/>
      <c r="G1522" s="93">
        <f>F1522*E1522</f>
        <v>0</v>
      </c>
    </row>
    <row r="1523" spans="1:7">
      <c r="A1523" s="92">
        <v>3</v>
      </c>
      <c r="B1523" s="249" t="s">
        <v>577</v>
      </c>
      <c r="E1523" s="88"/>
    </row>
    <row r="1524" spans="1:7" ht="25.5">
      <c r="A1524" s="90">
        <f t="shared" ref="A1524:A1544" si="71">A1523+0.01</f>
        <v>3.01</v>
      </c>
      <c r="B1524" s="250" t="s">
        <v>1615</v>
      </c>
      <c r="E1524" s="88"/>
    </row>
    <row r="1525" spans="1:7">
      <c r="A1525" s="90">
        <f t="shared" si="71"/>
        <v>3.0199999999999996</v>
      </c>
      <c r="B1525" s="251" t="s">
        <v>576</v>
      </c>
      <c r="E1525" s="88"/>
    </row>
    <row r="1526" spans="1:7" ht="25.5">
      <c r="A1526" s="90">
        <f t="shared" si="71"/>
        <v>3.0299999999999994</v>
      </c>
      <c r="B1526" s="251" t="s">
        <v>1616</v>
      </c>
      <c r="E1526" s="88"/>
    </row>
    <row r="1527" spans="1:7">
      <c r="A1527" s="90">
        <f t="shared" si="71"/>
        <v>3.0399999999999991</v>
      </c>
      <c r="B1527" s="251" t="s">
        <v>575</v>
      </c>
      <c r="E1527" s="88"/>
    </row>
    <row r="1528" spans="1:7">
      <c r="A1528" s="90">
        <f t="shared" si="71"/>
        <v>3.0499999999999989</v>
      </c>
      <c r="B1528" s="251" t="s">
        <v>574</v>
      </c>
      <c r="E1528" s="88"/>
    </row>
    <row r="1529" spans="1:7" ht="25.5">
      <c r="A1529" s="90">
        <f t="shared" si="71"/>
        <v>3.0599999999999987</v>
      </c>
      <c r="B1529" s="252" t="s">
        <v>1612</v>
      </c>
      <c r="E1529" s="88"/>
    </row>
    <row r="1530" spans="1:7">
      <c r="A1530" s="90"/>
      <c r="B1530" s="252" t="s">
        <v>1617</v>
      </c>
      <c r="E1530" s="88"/>
    </row>
    <row r="1531" spans="1:7">
      <c r="A1531" s="90"/>
      <c r="B1531" s="256" t="s">
        <v>1618</v>
      </c>
      <c r="E1531" s="88"/>
    </row>
    <row r="1532" spans="1:7">
      <c r="A1532" s="90">
        <f>A1529+0.01</f>
        <v>3.0699999999999985</v>
      </c>
      <c r="B1532" s="244" t="s">
        <v>1613</v>
      </c>
      <c r="E1532" s="88"/>
    </row>
    <row r="1533" spans="1:7">
      <c r="A1533" s="90">
        <f t="shared" si="71"/>
        <v>3.0799999999999983</v>
      </c>
      <c r="B1533" s="253" t="s">
        <v>573</v>
      </c>
      <c r="E1533" s="88"/>
    </row>
    <row r="1534" spans="1:7" ht="15">
      <c r="A1534" s="90">
        <f t="shared" si="71"/>
        <v>3.0899999999999981</v>
      </c>
      <c r="B1534" s="254" t="s">
        <v>1614</v>
      </c>
      <c r="E1534" s="88"/>
    </row>
    <row r="1535" spans="1:7">
      <c r="A1535" s="90">
        <f t="shared" si="71"/>
        <v>3.0999999999999979</v>
      </c>
      <c r="B1535" s="251" t="s">
        <v>572</v>
      </c>
      <c r="E1535" s="88"/>
    </row>
    <row r="1536" spans="1:7" ht="25.5">
      <c r="A1536" s="90">
        <f t="shared" si="71"/>
        <v>3.1099999999999977</v>
      </c>
      <c r="B1536" s="251" t="s">
        <v>571</v>
      </c>
      <c r="E1536" s="88"/>
    </row>
    <row r="1537" spans="1:7">
      <c r="A1537" s="90">
        <f t="shared" si="71"/>
        <v>3.1199999999999974</v>
      </c>
      <c r="B1537" s="251" t="s">
        <v>570</v>
      </c>
      <c r="E1537" s="88"/>
    </row>
    <row r="1538" spans="1:7">
      <c r="A1538" s="90">
        <f>A1537+0.01</f>
        <v>3.1299999999999972</v>
      </c>
      <c r="B1538" s="239" t="s">
        <v>569</v>
      </c>
      <c r="E1538" s="88"/>
    </row>
    <row r="1539" spans="1:7">
      <c r="A1539" s="90">
        <f t="shared" si="71"/>
        <v>3.139999999999997</v>
      </c>
      <c r="B1539" s="255" t="s">
        <v>568</v>
      </c>
      <c r="E1539" s="88"/>
    </row>
    <row r="1540" spans="1:7">
      <c r="A1540" s="90">
        <f t="shared" si="71"/>
        <v>3.1499999999999968</v>
      </c>
      <c r="B1540" s="255" t="s">
        <v>1619</v>
      </c>
      <c r="E1540" s="88"/>
    </row>
    <row r="1541" spans="1:7">
      <c r="A1541" s="90">
        <f t="shared" si="71"/>
        <v>3.1599999999999966</v>
      </c>
      <c r="B1541" s="251" t="s">
        <v>567</v>
      </c>
      <c r="E1541" s="88"/>
    </row>
    <row r="1542" spans="1:7">
      <c r="A1542" s="90">
        <f t="shared" si="71"/>
        <v>3.1699999999999964</v>
      </c>
      <c r="B1542" s="255" t="s">
        <v>566</v>
      </c>
      <c r="E1542" s="88"/>
    </row>
    <row r="1543" spans="1:7">
      <c r="A1543" s="90" t="e">
        <f>#REF!+0.01</f>
        <v>#REF!</v>
      </c>
      <c r="B1543" s="255" t="s">
        <v>1620</v>
      </c>
      <c r="E1543" s="88"/>
    </row>
    <row r="1544" spans="1:7">
      <c r="A1544" s="90" t="e">
        <f t="shared" si="71"/>
        <v>#REF!</v>
      </c>
      <c r="B1544" s="255" t="s">
        <v>1621</v>
      </c>
      <c r="E1544" s="88"/>
    </row>
    <row r="1545" spans="1:7">
      <c r="A1545" s="109"/>
      <c r="B1545" s="102"/>
    </row>
    <row r="1546" spans="1:7">
      <c r="A1546" s="97">
        <v>4</v>
      </c>
      <c r="B1546" s="96" t="s">
        <v>565</v>
      </c>
      <c r="C1546" s="95" t="s">
        <v>7</v>
      </c>
      <c r="D1546" s="95"/>
      <c r="E1546" s="95">
        <v>1</v>
      </c>
      <c r="F1546" s="94"/>
      <c r="G1546" s="93">
        <f>F1546*E1546</f>
        <v>0</v>
      </c>
    </row>
    <row r="1547" spans="1:7" ht="25.5">
      <c r="A1547" s="92">
        <v>4</v>
      </c>
      <c r="B1547" s="89" t="s">
        <v>564</v>
      </c>
      <c r="E1547" s="88"/>
    </row>
    <row r="1548" spans="1:7">
      <c r="A1548" s="90">
        <f t="shared" ref="A1548:A1558" si="72">A1547+0.01</f>
        <v>4.01</v>
      </c>
      <c r="B1548" s="89" t="s">
        <v>563</v>
      </c>
      <c r="E1548" s="88"/>
    </row>
    <row r="1549" spans="1:7">
      <c r="A1549" s="90">
        <f t="shared" si="72"/>
        <v>4.0199999999999996</v>
      </c>
      <c r="B1549" s="89" t="s">
        <v>399</v>
      </c>
      <c r="E1549" s="88"/>
    </row>
    <row r="1550" spans="1:7">
      <c r="A1550" s="90">
        <f t="shared" si="72"/>
        <v>4.0299999999999994</v>
      </c>
      <c r="B1550" s="143" t="s">
        <v>562</v>
      </c>
      <c r="E1550" s="88"/>
    </row>
    <row r="1551" spans="1:7">
      <c r="A1551" s="90">
        <f t="shared" si="72"/>
        <v>4.0399999999999991</v>
      </c>
      <c r="B1551" s="143" t="s">
        <v>561</v>
      </c>
      <c r="E1551" s="88"/>
    </row>
    <row r="1552" spans="1:7">
      <c r="A1552" s="90">
        <f t="shared" si="72"/>
        <v>4.0499999999999989</v>
      </c>
      <c r="B1552" s="143" t="s">
        <v>560</v>
      </c>
      <c r="E1552" s="88"/>
    </row>
    <row r="1553" spans="1:7">
      <c r="A1553" s="90">
        <f t="shared" si="72"/>
        <v>4.0599999999999987</v>
      </c>
      <c r="B1553" s="143" t="s">
        <v>559</v>
      </c>
      <c r="E1553" s="88"/>
    </row>
    <row r="1554" spans="1:7">
      <c r="A1554" s="90">
        <f t="shared" si="72"/>
        <v>4.0699999999999985</v>
      </c>
      <c r="B1554" s="143" t="s">
        <v>558</v>
      </c>
      <c r="E1554" s="88"/>
    </row>
    <row r="1555" spans="1:7">
      <c r="A1555" s="90">
        <f t="shared" si="72"/>
        <v>4.0799999999999983</v>
      </c>
      <c r="B1555" s="143" t="s">
        <v>557</v>
      </c>
      <c r="E1555" s="88"/>
    </row>
    <row r="1556" spans="1:7">
      <c r="A1556" s="90">
        <f t="shared" si="72"/>
        <v>4.0899999999999981</v>
      </c>
      <c r="B1556" s="143" t="s">
        <v>556</v>
      </c>
      <c r="E1556" s="88"/>
    </row>
    <row r="1557" spans="1:7">
      <c r="A1557" s="90">
        <f t="shared" si="72"/>
        <v>4.0999999999999979</v>
      </c>
      <c r="B1557" s="89" t="s">
        <v>555</v>
      </c>
      <c r="E1557" s="88"/>
    </row>
    <row r="1558" spans="1:7">
      <c r="A1558" s="90">
        <f t="shared" si="72"/>
        <v>4.1099999999999977</v>
      </c>
      <c r="B1558" s="89" t="s">
        <v>554</v>
      </c>
      <c r="E1558" s="88"/>
    </row>
    <row r="1559" spans="1:7">
      <c r="A1559" s="109"/>
      <c r="B1559" s="102"/>
    </row>
    <row r="1560" spans="1:7">
      <c r="A1560" s="97">
        <v>5</v>
      </c>
      <c r="B1560" s="134" t="s">
        <v>553</v>
      </c>
      <c r="C1560" s="95" t="s">
        <v>7</v>
      </c>
      <c r="D1560" s="95"/>
      <c r="E1560" s="95">
        <v>1</v>
      </c>
      <c r="F1560" s="94"/>
      <c r="G1560" s="93">
        <f>F1560*E1560</f>
        <v>0</v>
      </c>
    </row>
    <row r="1561" spans="1:7">
      <c r="A1561" s="92">
        <v>5</v>
      </c>
      <c r="B1561" s="89" t="s">
        <v>552</v>
      </c>
      <c r="E1561" s="88"/>
    </row>
    <row r="1562" spans="1:7">
      <c r="A1562" s="90">
        <f t="shared" ref="A1562:A1577" si="73">A1561+0.01</f>
        <v>5.01</v>
      </c>
      <c r="B1562" s="89" t="s">
        <v>551</v>
      </c>
      <c r="E1562" s="88"/>
    </row>
    <row r="1563" spans="1:7">
      <c r="A1563" s="90">
        <f t="shared" si="73"/>
        <v>5.0199999999999996</v>
      </c>
      <c r="B1563" s="126" t="s">
        <v>550</v>
      </c>
      <c r="E1563" s="88"/>
    </row>
    <row r="1564" spans="1:7">
      <c r="A1564" s="90">
        <f t="shared" si="73"/>
        <v>5.0299999999999994</v>
      </c>
      <c r="B1564" s="126" t="s">
        <v>549</v>
      </c>
      <c r="E1564" s="88"/>
    </row>
    <row r="1565" spans="1:7">
      <c r="A1565" s="90">
        <f t="shared" si="73"/>
        <v>5.0399999999999991</v>
      </c>
      <c r="B1565" s="126" t="s">
        <v>548</v>
      </c>
      <c r="E1565" s="88"/>
    </row>
    <row r="1566" spans="1:7">
      <c r="A1566" s="90">
        <f t="shared" si="73"/>
        <v>5.0499999999999989</v>
      </c>
      <c r="B1566" s="126" t="s">
        <v>547</v>
      </c>
      <c r="E1566" s="88"/>
    </row>
    <row r="1567" spans="1:7">
      <c r="A1567" s="90">
        <f t="shared" si="73"/>
        <v>5.0599999999999987</v>
      </c>
      <c r="B1567" s="89" t="s">
        <v>546</v>
      </c>
      <c r="E1567" s="88"/>
    </row>
    <row r="1568" spans="1:7">
      <c r="A1568" s="90">
        <f t="shared" si="73"/>
        <v>5.0699999999999985</v>
      </c>
      <c r="B1568" s="89" t="s">
        <v>545</v>
      </c>
      <c r="E1568" s="88"/>
    </row>
    <row r="1569" spans="1:7">
      <c r="A1569" s="90">
        <f t="shared" si="73"/>
        <v>5.0799999999999983</v>
      </c>
      <c r="B1569" s="89" t="s">
        <v>544</v>
      </c>
      <c r="E1569" s="88"/>
    </row>
    <row r="1570" spans="1:7">
      <c r="A1570" s="90">
        <f t="shared" si="73"/>
        <v>5.0899999999999981</v>
      </c>
      <c r="B1570" s="126" t="s">
        <v>543</v>
      </c>
      <c r="E1570" s="88"/>
    </row>
    <row r="1571" spans="1:7">
      <c r="A1571" s="90">
        <f t="shared" si="73"/>
        <v>5.0999999999999979</v>
      </c>
      <c r="B1571" s="126" t="s">
        <v>542</v>
      </c>
      <c r="E1571" s="88"/>
    </row>
    <row r="1572" spans="1:7">
      <c r="A1572" s="90">
        <f t="shared" si="73"/>
        <v>5.1099999999999977</v>
      </c>
      <c r="B1572" s="126" t="s">
        <v>541</v>
      </c>
      <c r="E1572" s="88"/>
    </row>
    <row r="1573" spans="1:7">
      <c r="A1573" s="90">
        <f t="shared" si="73"/>
        <v>5.1199999999999974</v>
      </c>
      <c r="B1573" s="89" t="s">
        <v>540</v>
      </c>
      <c r="E1573" s="88"/>
    </row>
    <row r="1574" spans="1:7">
      <c r="A1574" s="90">
        <f t="shared" si="73"/>
        <v>5.1299999999999972</v>
      </c>
      <c r="B1574" s="89" t="s">
        <v>539</v>
      </c>
      <c r="E1574" s="88"/>
    </row>
    <row r="1575" spans="1:7">
      <c r="A1575" s="90">
        <f t="shared" si="73"/>
        <v>5.139999999999997</v>
      </c>
      <c r="B1575" s="89" t="s">
        <v>538</v>
      </c>
      <c r="E1575" s="88"/>
    </row>
    <row r="1576" spans="1:7">
      <c r="A1576" s="90">
        <f t="shared" si="73"/>
        <v>5.1499999999999968</v>
      </c>
      <c r="B1576" s="89" t="s">
        <v>537</v>
      </c>
      <c r="E1576" s="88"/>
    </row>
    <row r="1577" spans="1:7">
      <c r="A1577" s="90">
        <f t="shared" si="73"/>
        <v>5.1599999999999966</v>
      </c>
      <c r="B1577" s="89" t="s">
        <v>536</v>
      </c>
      <c r="E1577" s="88"/>
    </row>
    <row r="1578" spans="1:7">
      <c r="B1578" s="102"/>
    </row>
    <row r="1579" spans="1:7">
      <c r="A1579" s="97">
        <v>6</v>
      </c>
      <c r="B1579" s="111" t="s">
        <v>535</v>
      </c>
      <c r="C1579" s="95" t="s">
        <v>282</v>
      </c>
      <c r="D1579" s="95"/>
      <c r="E1579" s="95">
        <v>1</v>
      </c>
      <c r="F1579" s="94"/>
      <c r="G1579" s="93">
        <f>F1579*E1579</f>
        <v>0</v>
      </c>
    </row>
    <row r="1580" spans="1:7" ht="38.25">
      <c r="A1580" s="92">
        <v>6</v>
      </c>
      <c r="B1580" s="142" t="s">
        <v>534</v>
      </c>
      <c r="E1580" s="88"/>
    </row>
    <row r="1581" spans="1:7">
      <c r="A1581" s="90">
        <f t="shared" ref="A1581:A1599" si="74">A1580+0.01</f>
        <v>6.01</v>
      </c>
      <c r="B1581" s="141" t="s">
        <v>533</v>
      </c>
      <c r="E1581" s="88"/>
    </row>
    <row r="1582" spans="1:7">
      <c r="A1582" s="90">
        <f t="shared" si="74"/>
        <v>6.02</v>
      </c>
      <c r="B1582" s="140" t="s">
        <v>532</v>
      </c>
      <c r="E1582" s="88"/>
    </row>
    <row r="1583" spans="1:7">
      <c r="A1583" s="90">
        <f t="shared" si="74"/>
        <v>6.0299999999999994</v>
      </c>
      <c r="B1583" s="139" t="s">
        <v>531</v>
      </c>
      <c r="E1583" s="88"/>
    </row>
    <row r="1584" spans="1:7">
      <c r="A1584" s="90">
        <f t="shared" si="74"/>
        <v>6.0399999999999991</v>
      </c>
      <c r="B1584" s="138" t="s">
        <v>467</v>
      </c>
      <c r="E1584" s="88"/>
    </row>
    <row r="1585" spans="1:5">
      <c r="A1585" s="90">
        <f t="shared" si="74"/>
        <v>6.0499999999999989</v>
      </c>
      <c r="B1585" s="138" t="s">
        <v>530</v>
      </c>
      <c r="E1585" s="88"/>
    </row>
    <row r="1586" spans="1:5">
      <c r="A1586" s="90">
        <f t="shared" si="74"/>
        <v>6.0599999999999987</v>
      </c>
      <c r="B1586" s="138" t="s">
        <v>529</v>
      </c>
      <c r="E1586" s="88"/>
    </row>
    <row r="1587" spans="1:5" ht="25.5">
      <c r="A1587" s="90">
        <f t="shared" si="74"/>
        <v>6.0699999999999985</v>
      </c>
      <c r="B1587" s="138" t="s">
        <v>528</v>
      </c>
      <c r="E1587" s="88"/>
    </row>
    <row r="1588" spans="1:5">
      <c r="A1588" s="90">
        <f t="shared" si="74"/>
        <v>6.0799999999999983</v>
      </c>
      <c r="B1588" s="110" t="s">
        <v>527</v>
      </c>
      <c r="E1588" s="88"/>
    </row>
    <row r="1589" spans="1:5">
      <c r="A1589" s="90">
        <f t="shared" si="74"/>
        <v>6.0899999999999981</v>
      </c>
      <c r="B1589" s="138" t="s">
        <v>526</v>
      </c>
      <c r="E1589" s="88"/>
    </row>
    <row r="1590" spans="1:5">
      <c r="A1590" s="90">
        <f t="shared" si="74"/>
        <v>6.0999999999999979</v>
      </c>
      <c r="B1590" s="138" t="s">
        <v>525</v>
      </c>
      <c r="E1590" s="88"/>
    </row>
    <row r="1591" spans="1:5">
      <c r="A1591" s="90">
        <f t="shared" si="74"/>
        <v>6.1099999999999977</v>
      </c>
      <c r="B1591" s="110" t="s">
        <v>524</v>
      </c>
      <c r="E1591" s="88"/>
    </row>
    <row r="1592" spans="1:5">
      <c r="A1592" s="90">
        <f t="shared" si="74"/>
        <v>6.1199999999999974</v>
      </c>
      <c r="B1592" s="138" t="s">
        <v>523</v>
      </c>
      <c r="E1592" s="88"/>
    </row>
    <row r="1593" spans="1:5">
      <c r="A1593" s="90">
        <f t="shared" si="74"/>
        <v>6.1299999999999972</v>
      </c>
      <c r="B1593" s="138" t="s">
        <v>522</v>
      </c>
      <c r="E1593" s="88"/>
    </row>
    <row r="1594" spans="1:5">
      <c r="A1594" s="90">
        <f t="shared" si="74"/>
        <v>6.139999999999997</v>
      </c>
      <c r="B1594" s="138" t="s">
        <v>521</v>
      </c>
      <c r="E1594" s="88"/>
    </row>
    <row r="1595" spans="1:5">
      <c r="A1595" s="90">
        <f t="shared" si="74"/>
        <v>6.1499999999999968</v>
      </c>
      <c r="B1595" s="138" t="s">
        <v>520</v>
      </c>
      <c r="E1595" s="88"/>
    </row>
    <row r="1596" spans="1:5">
      <c r="A1596" s="90">
        <f t="shared" si="74"/>
        <v>6.1599999999999966</v>
      </c>
      <c r="B1596" s="138" t="s">
        <v>519</v>
      </c>
      <c r="E1596" s="88"/>
    </row>
    <row r="1597" spans="1:5">
      <c r="A1597" s="90">
        <f t="shared" si="74"/>
        <v>6.1699999999999964</v>
      </c>
      <c r="B1597" s="138" t="s">
        <v>518</v>
      </c>
      <c r="E1597" s="88"/>
    </row>
    <row r="1598" spans="1:5">
      <c r="A1598" s="90">
        <f t="shared" si="74"/>
        <v>6.1799999999999962</v>
      </c>
      <c r="B1598" s="138" t="s">
        <v>517</v>
      </c>
      <c r="E1598" s="88"/>
    </row>
    <row r="1599" spans="1:5">
      <c r="A1599" s="90">
        <f t="shared" si="74"/>
        <v>6.1899999999999959</v>
      </c>
      <c r="B1599" s="126" t="s">
        <v>516</v>
      </c>
      <c r="E1599" s="88"/>
    </row>
    <row r="1600" spans="1:5">
      <c r="A1600" s="109"/>
      <c r="B1600" s="102"/>
    </row>
    <row r="1601" spans="1:7">
      <c r="A1601" s="97">
        <v>7</v>
      </c>
      <c r="B1601" s="111" t="s">
        <v>515</v>
      </c>
      <c r="C1601" s="95" t="s">
        <v>7</v>
      </c>
      <c r="D1601" s="95"/>
      <c r="E1601" s="95">
        <v>1</v>
      </c>
      <c r="F1601" s="94"/>
      <c r="G1601" s="93">
        <f>F1601*E1601</f>
        <v>0</v>
      </c>
    </row>
    <row r="1602" spans="1:7">
      <c r="A1602" s="92">
        <v>7</v>
      </c>
      <c r="B1602" s="120" t="s">
        <v>514</v>
      </c>
      <c r="E1602" s="88"/>
    </row>
    <row r="1603" spans="1:7">
      <c r="A1603" s="90">
        <f t="shared" ref="A1603:A1613" si="75">A1602+0.01</f>
        <v>7.01</v>
      </c>
      <c r="B1603" s="120" t="s">
        <v>513</v>
      </c>
      <c r="E1603" s="88"/>
    </row>
    <row r="1604" spans="1:7">
      <c r="A1604" s="90">
        <f t="shared" si="75"/>
        <v>7.02</v>
      </c>
      <c r="B1604" s="120" t="s">
        <v>512</v>
      </c>
      <c r="E1604" s="88"/>
    </row>
    <row r="1605" spans="1:7">
      <c r="A1605" s="90">
        <f t="shared" si="75"/>
        <v>7.0299999999999994</v>
      </c>
      <c r="B1605" s="120" t="s">
        <v>511</v>
      </c>
      <c r="E1605" s="88"/>
    </row>
    <row r="1606" spans="1:7">
      <c r="A1606" s="90">
        <f t="shared" si="75"/>
        <v>7.0399999999999991</v>
      </c>
      <c r="B1606" s="120" t="s">
        <v>510</v>
      </c>
      <c r="E1606" s="88"/>
    </row>
    <row r="1607" spans="1:7">
      <c r="A1607" s="90">
        <f t="shared" si="75"/>
        <v>7.0499999999999989</v>
      </c>
      <c r="B1607" s="122" t="s">
        <v>509</v>
      </c>
      <c r="E1607" s="88"/>
    </row>
    <row r="1608" spans="1:7">
      <c r="A1608" s="90">
        <f t="shared" si="75"/>
        <v>7.0599999999999987</v>
      </c>
      <c r="B1608" s="122" t="s">
        <v>508</v>
      </c>
      <c r="E1608" s="88"/>
    </row>
    <row r="1609" spans="1:7">
      <c r="A1609" s="90">
        <f t="shared" si="75"/>
        <v>7.0699999999999985</v>
      </c>
      <c r="B1609" s="122" t="s">
        <v>507</v>
      </c>
      <c r="E1609" s="88"/>
    </row>
    <row r="1610" spans="1:7">
      <c r="A1610" s="90">
        <f t="shared" si="75"/>
        <v>7.0799999999999983</v>
      </c>
      <c r="B1610" s="136" t="s">
        <v>506</v>
      </c>
      <c r="E1610" s="88"/>
    </row>
    <row r="1611" spans="1:7" s="242" customFormat="1">
      <c r="A1611" s="90">
        <f t="shared" si="75"/>
        <v>7.0899999999999981</v>
      </c>
      <c r="B1611" s="137" t="s">
        <v>505</v>
      </c>
      <c r="C1611" s="79"/>
      <c r="D1611" s="79"/>
      <c r="E1611" s="88"/>
      <c r="F1611" s="79"/>
      <c r="G1611" s="78"/>
    </row>
    <row r="1612" spans="1:7" s="242" customFormat="1">
      <c r="A1612" s="90">
        <f t="shared" si="75"/>
        <v>7.0999999999999979</v>
      </c>
      <c r="B1612" s="137" t="s">
        <v>504</v>
      </c>
      <c r="C1612" s="79"/>
      <c r="D1612" s="79"/>
      <c r="E1612" s="88"/>
      <c r="F1612" s="79"/>
      <c r="G1612" s="78"/>
    </row>
    <row r="1613" spans="1:7" s="242" customFormat="1">
      <c r="A1613" s="90">
        <f t="shared" si="75"/>
        <v>7.1099999999999977</v>
      </c>
      <c r="B1613" s="136" t="s">
        <v>503</v>
      </c>
      <c r="C1613" s="79"/>
      <c r="D1613" s="79"/>
      <c r="E1613" s="88"/>
      <c r="F1613" s="79"/>
      <c r="G1613" s="78"/>
    </row>
    <row r="1614" spans="1:7" s="242" customFormat="1">
      <c r="A1614" s="109"/>
      <c r="B1614" s="102"/>
      <c r="C1614" s="79"/>
      <c r="D1614" s="79"/>
      <c r="E1614" s="79"/>
      <c r="F1614" s="79"/>
      <c r="G1614" s="78"/>
    </row>
    <row r="1615" spans="1:7" s="242" customFormat="1">
      <c r="A1615" s="97">
        <v>8</v>
      </c>
      <c r="B1615" s="135" t="s">
        <v>1623</v>
      </c>
      <c r="C1615" s="95" t="s">
        <v>282</v>
      </c>
      <c r="D1615" s="95"/>
      <c r="E1615" s="95">
        <v>1</v>
      </c>
      <c r="F1615" s="94"/>
      <c r="G1615" s="93">
        <f>F1615*E1615</f>
        <v>0</v>
      </c>
    </row>
    <row r="1616" spans="1:7" s="242" customFormat="1">
      <c r="A1616" s="259">
        <f>A1615</f>
        <v>8</v>
      </c>
      <c r="B1616" s="257" t="s">
        <v>331</v>
      </c>
      <c r="C1616" s="79"/>
      <c r="D1616" s="79"/>
      <c r="E1616" s="258"/>
      <c r="F1616" s="258"/>
    </row>
    <row r="1617" spans="1:8" s="242" customFormat="1">
      <c r="A1617" s="259">
        <f t="shared" ref="A1617:A1624" si="76">A1616+0.01</f>
        <v>8.01</v>
      </c>
      <c r="B1617" s="257" t="s">
        <v>330</v>
      </c>
      <c r="C1617" s="79"/>
      <c r="D1617" s="79"/>
      <c r="E1617" s="258"/>
      <c r="F1617" s="258"/>
    </row>
    <row r="1618" spans="1:8" s="242" customFormat="1">
      <c r="A1618" s="259">
        <f t="shared" si="76"/>
        <v>8.02</v>
      </c>
      <c r="B1618" s="257" t="s">
        <v>329</v>
      </c>
      <c r="C1618" s="79"/>
      <c r="D1618" s="79"/>
      <c r="E1618" s="258"/>
      <c r="F1618" s="258"/>
      <c r="H1618" s="78"/>
    </row>
    <row r="1619" spans="1:8">
      <c r="A1619" s="259">
        <f t="shared" si="76"/>
        <v>8.0299999999999994</v>
      </c>
      <c r="B1619" s="257" t="s">
        <v>328</v>
      </c>
      <c r="C1619" s="260"/>
      <c r="D1619" s="265"/>
      <c r="E1619" s="258"/>
      <c r="F1619" s="258"/>
      <c r="G1619" s="242"/>
    </row>
    <row r="1620" spans="1:8">
      <c r="A1620" s="259">
        <f t="shared" si="76"/>
        <v>8.0399999999999991</v>
      </c>
      <c r="B1620" s="257" t="s">
        <v>327</v>
      </c>
      <c r="C1620" s="260"/>
      <c r="D1620" s="265"/>
      <c r="E1620" s="258"/>
      <c r="F1620" s="258"/>
      <c r="G1620" s="242"/>
    </row>
    <row r="1621" spans="1:8">
      <c r="A1621" s="259">
        <f t="shared" si="76"/>
        <v>8.0499999999999989</v>
      </c>
      <c r="B1621" s="257" t="s">
        <v>326</v>
      </c>
      <c r="C1621" s="260"/>
      <c r="D1621" s="265"/>
      <c r="E1621" s="258"/>
      <c r="F1621" s="258"/>
      <c r="G1621" s="242"/>
    </row>
    <row r="1622" spans="1:8" ht="25.5">
      <c r="A1622" s="259">
        <f t="shared" si="76"/>
        <v>8.0599999999999987</v>
      </c>
      <c r="B1622" s="257" t="s">
        <v>325</v>
      </c>
      <c r="C1622" s="260"/>
      <c r="D1622" s="265"/>
      <c r="E1622" s="258"/>
      <c r="F1622" s="258"/>
      <c r="G1622" s="242"/>
    </row>
    <row r="1623" spans="1:8">
      <c r="A1623" s="259">
        <f t="shared" si="76"/>
        <v>8.0699999999999985</v>
      </c>
      <c r="B1623" s="257" t="s">
        <v>1622</v>
      </c>
      <c r="C1623" s="261"/>
      <c r="D1623" s="265"/>
      <c r="E1623" s="246"/>
      <c r="F1623" s="246"/>
      <c r="G1623" s="246"/>
    </row>
    <row r="1624" spans="1:8">
      <c r="A1624" s="259">
        <f t="shared" si="76"/>
        <v>8.0799999999999983</v>
      </c>
      <c r="B1624" s="116" t="s">
        <v>1624</v>
      </c>
      <c r="E1624" s="88"/>
    </row>
    <row r="1625" spans="1:8">
      <c r="A1625" s="109"/>
      <c r="B1625" s="116"/>
    </row>
    <row r="1626" spans="1:8">
      <c r="A1626" s="97">
        <v>9</v>
      </c>
      <c r="B1626" s="96" t="s">
        <v>428</v>
      </c>
      <c r="C1626" s="95" t="s">
        <v>7</v>
      </c>
      <c r="D1626" s="95"/>
      <c r="E1626" s="95">
        <v>1</v>
      </c>
      <c r="F1626" s="94"/>
      <c r="G1626" s="93">
        <f>F1626*E1626</f>
        <v>0</v>
      </c>
    </row>
    <row r="1627" spans="1:8">
      <c r="A1627" s="92">
        <v>9</v>
      </c>
      <c r="B1627" s="89" t="s">
        <v>427</v>
      </c>
      <c r="E1627" s="88"/>
    </row>
    <row r="1628" spans="1:8">
      <c r="A1628" s="90">
        <f t="shared" ref="A1628:A1635" si="77">A1627+0.01</f>
        <v>9.01</v>
      </c>
      <c r="B1628" s="89" t="s">
        <v>426</v>
      </c>
      <c r="E1628" s="88"/>
    </row>
    <row r="1629" spans="1:8">
      <c r="A1629" s="90">
        <f t="shared" si="77"/>
        <v>9.02</v>
      </c>
      <c r="B1629" s="89" t="s">
        <v>425</v>
      </c>
      <c r="E1629" s="88"/>
    </row>
    <row r="1630" spans="1:8">
      <c r="A1630" s="90">
        <f t="shared" si="77"/>
        <v>9.0299999999999994</v>
      </c>
      <c r="B1630" s="89" t="s">
        <v>424</v>
      </c>
      <c r="E1630" s="88"/>
    </row>
    <row r="1631" spans="1:8">
      <c r="A1631" s="90">
        <f t="shared" si="77"/>
        <v>9.0399999999999991</v>
      </c>
      <c r="B1631" s="89" t="s">
        <v>423</v>
      </c>
      <c r="E1631" s="88"/>
    </row>
    <row r="1632" spans="1:8" s="103" customFormat="1">
      <c r="A1632" s="90">
        <f t="shared" si="77"/>
        <v>9.0499999999999989</v>
      </c>
      <c r="B1632" s="89" t="s">
        <v>422</v>
      </c>
      <c r="C1632" s="79"/>
      <c r="D1632" s="79"/>
      <c r="E1632" s="88"/>
      <c r="F1632" s="79"/>
      <c r="G1632" s="78"/>
    </row>
    <row r="1633" spans="1:7">
      <c r="A1633" s="90">
        <f t="shared" si="77"/>
        <v>9.0599999999999987</v>
      </c>
      <c r="B1633" s="89" t="s">
        <v>421</v>
      </c>
      <c r="E1633" s="88"/>
    </row>
    <row r="1634" spans="1:7">
      <c r="A1634" s="90">
        <f t="shared" si="77"/>
        <v>9.0699999999999985</v>
      </c>
      <c r="B1634" s="89" t="s">
        <v>420</v>
      </c>
      <c r="E1634" s="88"/>
    </row>
    <row r="1635" spans="1:7">
      <c r="A1635" s="90">
        <f t="shared" si="77"/>
        <v>9.0799999999999983</v>
      </c>
      <c r="B1635" s="89" t="s">
        <v>419</v>
      </c>
      <c r="E1635" s="88"/>
    </row>
    <row r="1636" spans="1:7">
      <c r="A1636" s="109"/>
      <c r="B1636" s="102"/>
    </row>
    <row r="1637" spans="1:7">
      <c r="A1637" s="108"/>
      <c r="B1637" s="107" t="s">
        <v>502</v>
      </c>
      <c r="C1637" s="105"/>
      <c r="D1637" s="105"/>
      <c r="E1637" s="106"/>
      <c r="F1637" s="105"/>
      <c r="G1637" s="104"/>
    </row>
    <row r="1638" spans="1:7">
      <c r="B1638" s="102"/>
    </row>
    <row r="1639" spans="1:7">
      <c r="A1639" s="101">
        <v>14</v>
      </c>
      <c r="B1639" s="100" t="s">
        <v>502</v>
      </c>
      <c r="C1639" s="99"/>
      <c r="D1639" s="99"/>
      <c r="E1639" s="99"/>
      <c r="F1639" s="99"/>
      <c r="G1639" s="98"/>
    </row>
    <row r="1640" spans="1:7">
      <c r="A1640" s="97">
        <v>1</v>
      </c>
      <c r="B1640" s="96" t="s">
        <v>455</v>
      </c>
      <c r="C1640" s="95" t="s">
        <v>7</v>
      </c>
      <c r="D1640" s="95"/>
      <c r="E1640" s="95">
        <v>17</v>
      </c>
      <c r="F1640" s="94"/>
      <c r="G1640" s="93">
        <f>F1640*E1640</f>
        <v>0</v>
      </c>
    </row>
    <row r="1641" spans="1:7">
      <c r="A1641" s="92">
        <v>1</v>
      </c>
      <c r="B1641" s="89" t="s">
        <v>454</v>
      </c>
      <c r="E1641" s="88"/>
    </row>
    <row r="1642" spans="1:7">
      <c r="A1642" s="90">
        <f t="shared" ref="A1642:A1653" si="78">A1641+0.01</f>
        <v>1.01</v>
      </c>
      <c r="B1642" s="89" t="s">
        <v>453</v>
      </c>
      <c r="E1642" s="88"/>
    </row>
    <row r="1643" spans="1:7">
      <c r="A1643" s="90">
        <f t="shared" si="78"/>
        <v>1.02</v>
      </c>
      <c r="B1643" s="89" t="s">
        <v>452</v>
      </c>
      <c r="E1643" s="88"/>
    </row>
    <row r="1644" spans="1:7">
      <c r="A1644" s="90">
        <f t="shared" si="78"/>
        <v>1.03</v>
      </c>
      <c r="B1644" s="89" t="s">
        <v>451</v>
      </c>
      <c r="E1644" s="88"/>
    </row>
    <row r="1645" spans="1:7">
      <c r="A1645" s="90">
        <f t="shared" si="78"/>
        <v>1.04</v>
      </c>
      <c r="B1645" s="89" t="s">
        <v>450</v>
      </c>
      <c r="E1645" s="88"/>
    </row>
    <row r="1646" spans="1:7">
      <c r="A1646" s="90">
        <f t="shared" si="78"/>
        <v>1.05</v>
      </c>
      <c r="B1646" s="89" t="s">
        <v>449</v>
      </c>
      <c r="E1646" s="88"/>
    </row>
    <row r="1647" spans="1:7">
      <c r="A1647" s="90">
        <f t="shared" si="78"/>
        <v>1.06</v>
      </c>
      <c r="B1647" s="89" t="s">
        <v>448</v>
      </c>
      <c r="E1647" s="88"/>
    </row>
    <row r="1648" spans="1:7">
      <c r="A1648" s="90">
        <f t="shared" si="78"/>
        <v>1.07</v>
      </c>
      <c r="B1648" s="89" t="s">
        <v>447</v>
      </c>
      <c r="E1648" s="88"/>
    </row>
    <row r="1649" spans="1:7">
      <c r="A1649" s="90">
        <f t="shared" si="78"/>
        <v>1.08</v>
      </c>
      <c r="B1649" s="89" t="s">
        <v>446</v>
      </c>
      <c r="E1649" s="88"/>
    </row>
    <row r="1650" spans="1:7">
      <c r="A1650" s="90">
        <f t="shared" si="78"/>
        <v>1.0900000000000001</v>
      </c>
      <c r="B1650" s="89" t="s">
        <v>445</v>
      </c>
      <c r="E1650" s="88"/>
    </row>
    <row r="1651" spans="1:7">
      <c r="A1651" s="90">
        <f t="shared" si="78"/>
        <v>1.1000000000000001</v>
      </c>
      <c r="B1651" s="89" t="s">
        <v>444</v>
      </c>
      <c r="E1651" s="88"/>
    </row>
    <row r="1652" spans="1:7">
      <c r="A1652" s="90">
        <f t="shared" si="78"/>
        <v>1.1100000000000001</v>
      </c>
      <c r="B1652" s="89" t="s">
        <v>443</v>
      </c>
      <c r="E1652" s="88"/>
    </row>
    <row r="1653" spans="1:7">
      <c r="A1653" s="90">
        <f t="shared" si="78"/>
        <v>1.1200000000000001</v>
      </c>
      <c r="B1653" s="89" t="s">
        <v>442</v>
      </c>
      <c r="E1653" s="88"/>
    </row>
    <row r="1654" spans="1:7">
      <c r="B1654" s="102"/>
    </row>
    <row r="1655" spans="1:7">
      <c r="A1655" s="97">
        <v>2</v>
      </c>
      <c r="B1655" s="96" t="s">
        <v>501</v>
      </c>
      <c r="C1655" s="95" t="s">
        <v>7</v>
      </c>
      <c r="D1655" s="95"/>
      <c r="E1655" s="95">
        <v>1</v>
      </c>
      <c r="F1655" s="94"/>
      <c r="G1655" s="93">
        <f>F1655*E1655</f>
        <v>0</v>
      </c>
    </row>
    <row r="1656" spans="1:7">
      <c r="A1656" s="92">
        <v>2</v>
      </c>
      <c r="B1656" s="89" t="s">
        <v>500</v>
      </c>
      <c r="E1656" s="88"/>
    </row>
    <row r="1657" spans="1:7">
      <c r="A1657" s="90">
        <f t="shared" ref="A1657:A1666" si="79">A1656+0.01</f>
        <v>2.0099999999999998</v>
      </c>
      <c r="B1657" s="89" t="s">
        <v>499</v>
      </c>
      <c r="E1657" s="88"/>
    </row>
    <row r="1658" spans="1:7">
      <c r="A1658" s="90">
        <f t="shared" si="79"/>
        <v>2.0199999999999996</v>
      </c>
      <c r="B1658" s="89" t="s">
        <v>498</v>
      </c>
      <c r="E1658" s="88"/>
    </row>
    <row r="1659" spans="1:7">
      <c r="A1659" s="90">
        <f t="shared" si="79"/>
        <v>2.0299999999999994</v>
      </c>
      <c r="B1659" s="89" t="s">
        <v>497</v>
      </c>
      <c r="E1659" s="88"/>
    </row>
    <row r="1660" spans="1:7">
      <c r="A1660" s="90">
        <f t="shared" si="79"/>
        <v>2.0399999999999991</v>
      </c>
      <c r="B1660" s="89" t="s">
        <v>496</v>
      </c>
      <c r="E1660" s="88"/>
    </row>
    <row r="1661" spans="1:7">
      <c r="A1661" s="90">
        <f t="shared" si="79"/>
        <v>2.0499999999999989</v>
      </c>
      <c r="B1661" s="89" t="s">
        <v>495</v>
      </c>
      <c r="E1661" s="88"/>
    </row>
    <row r="1662" spans="1:7">
      <c r="A1662" s="90">
        <f t="shared" si="79"/>
        <v>2.0599999999999987</v>
      </c>
      <c r="B1662" s="89" t="s">
        <v>494</v>
      </c>
      <c r="E1662" s="88"/>
    </row>
    <row r="1663" spans="1:7" s="103" customFormat="1">
      <c r="A1663" s="90">
        <f t="shared" si="79"/>
        <v>2.0699999999999985</v>
      </c>
      <c r="B1663" s="89" t="s">
        <v>493</v>
      </c>
      <c r="C1663" s="79"/>
      <c r="D1663" s="79"/>
      <c r="E1663" s="88"/>
      <c r="F1663" s="79"/>
      <c r="G1663" s="78"/>
    </row>
    <row r="1664" spans="1:7">
      <c r="A1664" s="90">
        <f t="shared" si="79"/>
        <v>2.0799999999999983</v>
      </c>
      <c r="B1664" s="89" t="s">
        <v>492</v>
      </c>
      <c r="E1664" s="88"/>
    </row>
    <row r="1665" spans="1:7">
      <c r="A1665" s="90">
        <f t="shared" si="79"/>
        <v>2.0899999999999981</v>
      </c>
      <c r="B1665" s="89" t="s">
        <v>491</v>
      </c>
      <c r="E1665" s="88"/>
    </row>
    <row r="1666" spans="1:7">
      <c r="A1666" s="90">
        <f t="shared" si="79"/>
        <v>2.0999999999999979</v>
      </c>
      <c r="B1666" s="89" t="s">
        <v>442</v>
      </c>
      <c r="E1666" s="88"/>
    </row>
    <row r="1667" spans="1:7">
      <c r="A1667" s="109"/>
      <c r="B1667" s="102"/>
    </row>
    <row r="1668" spans="1:7">
      <c r="A1668" s="108"/>
      <c r="B1668" s="107" t="s">
        <v>104</v>
      </c>
      <c r="C1668" s="105"/>
      <c r="D1668" s="105"/>
      <c r="E1668" s="106"/>
      <c r="F1668" s="105"/>
      <c r="G1668" s="104"/>
    </row>
    <row r="1669" spans="1:7">
      <c r="B1669" s="102"/>
    </row>
    <row r="1670" spans="1:7">
      <c r="A1670" s="101" t="s">
        <v>490</v>
      </c>
      <c r="B1670" s="100" t="s">
        <v>489</v>
      </c>
      <c r="C1670" s="99"/>
      <c r="D1670" s="99"/>
      <c r="E1670" s="99"/>
      <c r="F1670" s="99"/>
      <c r="G1670" s="98"/>
    </row>
    <row r="1671" spans="1:7">
      <c r="A1671" s="97">
        <v>1</v>
      </c>
      <c r="B1671" s="96" t="s">
        <v>488</v>
      </c>
      <c r="C1671" s="95" t="s">
        <v>7</v>
      </c>
      <c r="D1671" s="95"/>
      <c r="E1671" s="95">
        <v>2</v>
      </c>
      <c r="F1671" s="94"/>
      <c r="G1671" s="93">
        <f>F1671*E1671</f>
        <v>0</v>
      </c>
    </row>
    <row r="1672" spans="1:7">
      <c r="A1672" s="92">
        <v>1</v>
      </c>
      <c r="B1672" s="89" t="s">
        <v>487</v>
      </c>
      <c r="E1672" s="88"/>
    </row>
    <row r="1673" spans="1:7">
      <c r="A1673" s="90">
        <f t="shared" ref="A1673:A1679" si="80">A1672+0.01</f>
        <v>1.01</v>
      </c>
      <c r="B1673" s="89" t="s">
        <v>486</v>
      </c>
      <c r="E1673" s="88"/>
    </row>
    <row r="1674" spans="1:7">
      <c r="A1674" s="90">
        <f t="shared" si="80"/>
        <v>1.02</v>
      </c>
      <c r="B1674" s="89" t="s">
        <v>485</v>
      </c>
      <c r="E1674" s="88"/>
    </row>
    <row r="1675" spans="1:7">
      <c r="A1675" s="90">
        <f t="shared" si="80"/>
        <v>1.03</v>
      </c>
      <c r="B1675" s="89" t="s">
        <v>484</v>
      </c>
      <c r="E1675" s="88"/>
    </row>
    <row r="1676" spans="1:7">
      <c r="A1676" s="90">
        <f t="shared" si="80"/>
        <v>1.04</v>
      </c>
      <c r="B1676" s="89" t="s">
        <v>483</v>
      </c>
      <c r="E1676" s="88"/>
    </row>
    <row r="1677" spans="1:7">
      <c r="A1677" s="90">
        <f t="shared" si="80"/>
        <v>1.05</v>
      </c>
      <c r="B1677" s="89" t="s">
        <v>482</v>
      </c>
      <c r="E1677" s="88"/>
    </row>
    <row r="1678" spans="1:7">
      <c r="A1678" s="90">
        <f t="shared" si="80"/>
        <v>1.06</v>
      </c>
      <c r="B1678" s="89" t="s">
        <v>481</v>
      </c>
      <c r="E1678" s="88"/>
    </row>
    <row r="1679" spans="1:7">
      <c r="A1679" s="90">
        <f t="shared" si="80"/>
        <v>1.07</v>
      </c>
      <c r="B1679" s="89" t="s">
        <v>480</v>
      </c>
      <c r="E1679" s="88"/>
    </row>
    <row r="1680" spans="1:7">
      <c r="B1680" s="102"/>
    </row>
    <row r="1681" spans="1:7">
      <c r="A1681" s="97">
        <v>2</v>
      </c>
      <c r="B1681" s="117" t="s">
        <v>479</v>
      </c>
      <c r="C1681" s="95" t="s">
        <v>7</v>
      </c>
      <c r="D1681" s="95"/>
      <c r="E1681" s="95">
        <v>1</v>
      </c>
      <c r="F1681" s="94"/>
      <c r="G1681" s="93">
        <f>F1681*E1681</f>
        <v>0</v>
      </c>
    </row>
    <row r="1682" spans="1:7">
      <c r="A1682" s="92">
        <v>2</v>
      </c>
      <c r="B1682" s="89" t="s">
        <v>478</v>
      </c>
      <c r="E1682" s="88"/>
    </row>
    <row r="1683" spans="1:7">
      <c r="A1683" s="90">
        <f t="shared" ref="A1683:A1687" si="81">A1682+0.01</f>
        <v>2.0099999999999998</v>
      </c>
      <c r="B1683" s="89" t="s">
        <v>1626</v>
      </c>
      <c r="E1683" s="88"/>
    </row>
    <row r="1684" spans="1:7">
      <c r="A1684" s="90">
        <f t="shared" si="81"/>
        <v>2.0199999999999996</v>
      </c>
      <c r="B1684" s="89" t="s">
        <v>476</v>
      </c>
      <c r="E1684" s="88"/>
    </row>
    <row r="1685" spans="1:7">
      <c r="A1685" s="90">
        <f t="shared" si="81"/>
        <v>2.0299999999999994</v>
      </c>
      <c r="B1685" s="89" t="s">
        <v>475</v>
      </c>
      <c r="E1685" s="88"/>
    </row>
    <row r="1686" spans="1:7">
      <c r="A1686" s="90">
        <f t="shared" si="81"/>
        <v>2.0399999999999991</v>
      </c>
      <c r="B1686" s="89" t="s">
        <v>1625</v>
      </c>
      <c r="E1686" s="88"/>
    </row>
    <row r="1687" spans="1:7">
      <c r="A1687" s="90">
        <f t="shared" si="81"/>
        <v>2.0499999999999989</v>
      </c>
      <c r="B1687" s="89" t="s">
        <v>1627</v>
      </c>
      <c r="E1687" s="88"/>
    </row>
    <row r="1688" spans="1:7">
      <c r="A1688" s="109"/>
      <c r="B1688" s="102"/>
    </row>
    <row r="1689" spans="1:7">
      <c r="A1689" s="97">
        <v>3</v>
      </c>
      <c r="B1689" s="134" t="s">
        <v>471</v>
      </c>
      <c r="C1689" s="95" t="s">
        <v>7</v>
      </c>
      <c r="D1689" s="95"/>
      <c r="E1689" s="95">
        <v>1</v>
      </c>
      <c r="F1689" s="94"/>
      <c r="G1689" s="93">
        <f>F1689*E1689</f>
        <v>0</v>
      </c>
    </row>
    <row r="1690" spans="1:7">
      <c r="A1690" s="92">
        <v>3</v>
      </c>
      <c r="B1690" s="89" t="s">
        <v>470</v>
      </c>
      <c r="E1690" s="88"/>
    </row>
    <row r="1691" spans="1:7">
      <c r="A1691" s="90">
        <f t="shared" ref="A1691:A1698" si="82">A1690+0.01</f>
        <v>3.01</v>
      </c>
      <c r="B1691" s="89" t="s">
        <v>469</v>
      </c>
      <c r="E1691" s="88"/>
    </row>
    <row r="1692" spans="1:7">
      <c r="A1692" s="90">
        <f t="shared" si="82"/>
        <v>3.0199999999999996</v>
      </c>
      <c r="B1692" s="89" t="s">
        <v>468</v>
      </c>
      <c r="E1692" s="88"/>
    </row>
    <row r="1693" spans="1:7">
      <c r="A1693" s="90">
        <f t="shared" si="82"/>
        <v>3.0299999999999994</v>
      </c>
      <c r="B1693" s="89" t="s">
        <v>1629</v>
      </c>
      <c r="E1693" s="88"/>
    </row>
    <row r="1694" spans="1:7">
      <c r="A1694" s="90">
        <f t="shared" si="82"/>
        <v>3.0399999999999991</v>
      </c>
      <c r="B1694" s="89" t="s">
        <v>1630</v>
      </c>
      <c r="E1694" s="88"/>
    </row>
    <row r="1695" spans="1:7">
      <c r="A1695" s="90">
        <f t="shared" si="82"/>
        <v>3.0499999999999989</v>
      </c>
      <c r="B1695" s="89" t="s">
        <v>399</v>
      </c>
      <c r="E1695" s="88"/>
    </row>
    <row r="1696" spans="1:7">
      <c r="A1696" s="90">
        <f t="shared" si="82"/>
        <v>3.0599999999999987</v>
      </c>
      <c r="B1696" s="133" t="s">
        <v>466</v>
      </c>
      <c r="E1696" s="88"/>
    </row>
    <row r="1697" spans="1:7">
      <c r="A1697" s="90">
        <f t="shared" si="82"/>
        <v>3.0699999999999985</v>
      </c>
      <c r="B1697" s="133" t="s">
        <v>381</v>
      </c>
      <c r="E1697" s="88"/>
    </row>
    <row r="1698" spans="1:7">
      <c r="A1698" s="90">
        <f t="shared" si="82"/>
        <v>3.0799999999999983</v>
      </c>
      <c r="B1698" s="239" t="s">
        <v>1628</v>
      </c>
      <c r="E1698" s="88"/>
    </row>
    <row r="1699" spans="1:7">
      <c r="A1699" s="109"/>
      <c r="B1699" s="102"/>
    </row>
    <row r="1700" spans="1:7">
      <c r="A1700" s="97">
        <v>4</v>
      </c>
      <c r="B1700" s="96" t="s">
        <v>465</v>
      </c>
      <c r="C1700" s="95" t="s">
        <v>7</v>
      </c>
      <c r="D1700" s="95"/>
      <c r="E1700" s="95">
        <v>1</v>
      </c>
      <c r="F1700" s="94"/>
      <c r="G1700" s="93">
        <f>F1700*E1700</f>
        <v>0</v>
      </c>
    </row>
    <row r="1701" spans="1:7">
      <c r="A1701" s="92">
        <v>4</v>
      </c>
      <c r="B1701" s="89" t="s">
        <v>464</v>
      </c>
      <c r="E1701" s="88"/>
    </row>
    <row r="1702" spans="1:7">
      <c r="A1702" s="90">
        <f t="shared" ref="A1702:A1709" si="83">A1701+0.01</f>
        <v>4.01</v>
      </c>
      <c r="B1702" s="89" t="s">
        <v>463</v>
      </c>
      <c r="E1702" s="88"/>
    </row>
    <row r="1703" spans="1:7">
      <c r="A1703" s="90">
        <f t="shared" si="83"/>
        <v>4.0199999999999996</v>
      </c>
      <c r="B1703" s="89" t="s">
        <v>462</v>
      </c>
      <c r="E1703" s="88"/>
    </row>
    <row r="1704" spans="1:7">
      <c r="A1704" s="90">
        <f t="shared" si="83"/>
        <v>4.0299999999999994</v>
      </c>
      <c r="B1704" s="89" t="s">
        <v>461</v>
      </c>
      <c r="E1704" s="88"/>
    </row>
    <row r="1705" spans="1:7">
      <c r="A1705" s="90">
        <f t="shared" si="83"/>
        <v>4.0399999999999991</v>
      </c>
      <c r="B1705" s="89" t="s">
        <v>460</v>
      </c>
      <c r="E1705" s="88"/>
    </row>
    <row r="1706" spans="1:7">
      <c r="A1706" s="90">
        <f t="shared" si="83"/>
        <v>4.0499999999999989</v>
      </c>
      <c r="B1706" s="89" t="s">
        <v>459</v>
      </c>
      <c r="E1706" s="88"/>
    </row>
    <row r="1707" spans="1:7">
      <c r="A1707" s="90">
        <f t="shared" si="83"/>
        <v>4.0599999999999987</v>
      </c>
      <c r="B1707" s="89" t="s">
        <v>458</v>
      </c>
      <c r="E1707" s="88"/>
    </row>
    <row r="1708" spans="1:7">
      <c r="A1708" s="90">
        <f t="shared" si="83"/>
        <v>4.0699999999999985</v>
      </c>
      <c r="B1708" s="89" t="s">
        <v>457</v>
      </c>
      <c r="E1708" s="88"/>
    </row>
    <row r="1709" spans="1:7">
      <c r="A1709" s="90">
        <f t="shared" si="83"/>
        <v>4.0799999999999983</v>
      </c>
      <c r="B1709" s="89" t="s">
        <v>456</v>
      </c>
      <c r="E1709" s="88"/>
    </row>
    <row r="1710" spans="1:7">
      <c r="A1710" s="109"/>
      <c r="B1710" s="102"/>
    </row>
    <row r="1711" spans="1:7">
      <c r="A1711" s="97">
        <v>5</v>
      </c>
      <c r="B1711" s="96" t="s">
        <v>455</v>
      </c>
      <c r="C1711" s="95" t="s">
        <v>7</v>
      </c>
      <c r="D1711" s="95"/>
      <c r="E1711" s="95">
        <v>2</v>
      </c>
      <c r="F1711" s="94"/>
      <c r="G1711" s="93">
        <f>F1711*E1711</f>
        <v>0</v>
      </c>
    </row>
    <row r="1712" spans="1:7">
      <c r="A1712" s="92">
        <v>5</v>
      </c>
      <c r="B1712" s="89" t="s">
        <v>454</v>
      </c>
      <c r="E1712" s="88"/>
    </row>
    <row r="1713" spans="1:7">
      <c r="A1713" s="90">
        <f t="shared" ref="A1713:A1724" si="84">A1712+0.01</f>
        <v>5.01</v>
      </c>
      <c r="B1713" s="89" t="s">
        <v>453</v>
      </c>
      <c r="E1713" s="88"/>
    </row>
    <row r="1714" spans="1:7">
      <c r="A1714" s="90">
        <f t="shared" si="84"/>
        <v>5.0199999999999996</v>
      </c>
      <c r="B1714" s="89" t="s">
        <v>452</v>
      </c>
      <c r="E1714" s="88"/>
    </row>
    <row r="1715" spans="1:7">
      <c r="A1715" s="90">
        <f t="shared" si="84"/>
        <v>5.0299999999999994</v>
      </c>
      <c r="B1715" s="89" t="s">
        <v>451</v>
      </c>
      <c r="E1715" s="88"/>
    </row>
    <row r="1716" spans="1:7">
      <c r="A1716" s="90">
        <f t="shared" si="84"/>
        <v>5.0399999999999991</v>
      </c>
      <c r="B1716" s="89" t="s">
        <v>450</v>
      </c>
      <c r="E1716" s="88"/>
    </row>
    <row r="1717" spans="1:7">
      <c r="A1717" s="90">
        <f t="shared" si="84"/>
        <v>5.0499999999999989</v>
      </c>
      <c r="B1717" s="89" t="s">
        <v>449</v>
      </c>
      <c r="E1717" s="88"/>
    </row>
    <row r="1718" spans="1:7">
      <c r="A1718" s="90">
        <f t="shared" si="84"/>
        <v>5.0599999999999987</v>
      </c>
      <c r="B1718" s="89" t="s">
        <v>448</v>
      </c>
      <c r="E1718" s="88"/>
    </row>
    <row r="1719" spans="1:7">
      <c r="A1719" s="90">
        <f t="shared" si="84"/>
        <v>5.0699999999999985</v>
      </c>
      <c r="B1719" s="89" t="s">
        <v>447</v>
      </c>
      <c r="E1719" s="88"/>
    </row>
    <row r="1720" spans="1:7">
      <c r="A1720" s="90">
        <f t="shared" si="84"/>
        <v>5.0799999999999983</v>
      </c>
      <c r="B1720" s="89" t="s">
        <v>446</v>
      </c>
      <c r="E1720" s="88"/>
    </row>
    <row r="1721" spans="1:7">
      <c r="A1721" s="90">
        <f t="shared" si="84"/>
        <v>5.0899999999999981</v>
      </c>
      <c r="B1721" s="89" t="s">
        <v>445</v>
      </c>
      <c r="E1721" s="88"/>
    </row>
    <row r="1722" spans="1:7">
      <c r="A1722" s="90">
        <f t="shared" si="84"/>
        <v>5.0999999999999979</v>
      </c>
      <c r="B1722" s="89" t="s">
        <v>444</v>
      </c>
      <c r="E1722" s="88"/>
    </row>
    <row r="1723" spans="1:7">
      <c r="A1723" s="90">
        <f t="shared" si="84"/>
        <v>5.1099999999999977</v>
      </c>
      <c r="B1723" s="89" t="s">
        <v>443</v>
      </c>
      <c r="E1723" s="88"/>
    </row>
    <row r="1724" spans="1:7">
      <c r="A1724" s="90">
        <f t="shared" si="84"/>
        <v>5.1199999999999974</v>
      </c>
      <c r="B1724" s="89" t="s">
        <v>442</v>
      </c>
      <c r="E1724" s="88"/>
    </row>
    <row r="1725" spans="1:7">
      <c r="A1725" s="109"/>
      <c r="B1725" s="102"/>
    </row>
    <row r="1726" spans="1:7">
      <c r="A1726" s="101" t="s">
        <v>441</v>
      </c>
      <c r="B1726" s="100" t="s">
        <v>440</v>
      </c>
      <c r="C1726" s="99"/>
      <c r="D1726" s="99"/>
      <c r="E1726" s="99"/>
      <c r="F1726" s="99"/>
      <c r="G1726" s="98"/>
    </row>
    <row r="1727" spans="1:7">
      <c r="A1727" s="97">
        <v>1</v>
      </c>
      <c r="B1727" s="96" t="s">
        <v>439</v>
      </c>
      <c r="C1727" s="95" t="s">
        <v>7</v>
      </c>
      <c r="D1727" s="95"/>
      <c r="E1727" s="95">
        <v>2</v>
      </c>
      <c r="F1727" s="94"/>
      <c r="G1727" s="93">
        <f>F1727*E1727</f>
        <v>0</v>
      </c>
    </row>
    <row r="1728" spans="1:7">
      <c r="A1728" s="92">
        <v>1</v>
      </c>
      <c r="B1728" s="89" t="s">
        <v>438</v>
      </c>
      <c r="E1728" s="88"/>
    </row>
    <row r="1729" spans="1:7">
      <c r="A1729" s="90">
        <f t="shared" ref="A1729:A1737" si="85">A1728+0.01</f>
        <v>1.01</v>
      </c>
      <c r="B1729" s="126" t="s">
        <v>437</v>
      </c>
      <c r="E1729" s="88"/>
    </row>
    <row r="1730" spans="1:7">
      <c r="A1730" s="90">
        <f t="shared" si="85"/>
        <v>1.02</v>
      </c>
      <c r="B1730" s="126" t="s">
        <v>436</v>
      </c>
      <c r="E1730" s="88"/>
    </row>
    <row r="1731" spans="1:7">
      <c r="A1731" s="90">
        <f t="shared" si="85"/>
        <v>1.03</v>
      </c>
      <c r="B1731" s="126" t="s">
        <v>435</v>
      </c>
      <c r="E1731" s="88"/>
    </row>
    <row r="1732" spans="1:7">
      <c r="A1732" s="90">
        <f t="shared" si="85"/>
        <v>1.04</v>
      </c>
      <c r="B1732" s="126" t="s">
        <v>434</v>
      </c>
      <c r="E1732" s="88"/>
    </row>
    <row r="1733" spans="1:7">
      <c r="A1733" s="90">
        <f t="shared" si="85"/>
        <v>1.05</v>
      </c>
      <c r="B1733" s="126" t="s">
        <v>433</v>
      </c>
      <c r="E1733" s="88"/>
    </row>
    <row r="1734" spans="1:7">
      <c r="A1734" s="90">
        <f t="shared" si="85"/>
        <v>1.06</v>
      </c>
      <c r="B1734" s="89" t="s">
        <v>432</v>
      </c>
      <c r="E1734" s="88"/>
    </row>
    <row r="1735" spans="1:7">
      <c r="A1735" s="90">
        <f t="shared" si="85"/>
        <v>1.07</v>
      </c>
      <c r="B1735" s="89" t="s">
        <v>431</v>
      </c>
      <c r="E1735" s="88"/>
    </row>
    <row r="1736" spans="1:7" ht="25.5">
      <c r="A1736" s="90">
        <f t="shared" si="85"/>
        <v>1.08</v>
      </c>
      <c r="B1736" s="89" t="s">
        <v>430</v>
      </c>
      <c r="E1736" s="88"/>
    </row>
    <row r="1737" spans="1:7">
      <c r="A1737" s="90">
        <f t="shared" si="85"/>
        <v>1.0900000000000001</v>
      </c>
      <c r="B1737" s="89" t="s">
        <v>429</v>
      </c>
      <c r="E1737" s="88"/>
    </row>
    <row r="1738" spans="1:7">
      <c r="B1738" s="102"/>
    </row>
    <row r="1739" spans="1:7">
      <c r="A1739" s="97">
        <v>2</v>
      </c>
      <c r="B1739" s="96" t="s">
        <v>428</v>
      </c>
      <c r="C1739" s="95" t="s">
        <v>7</v>
      </c>
      <c r="D1739" s="95"/>
      <c r="E1739" s="95">
        <v>1</v>
      </c>
      <c r="F1739" s="94"/>
      <c r="G1739" s="93">
        <f>F1739*E1739</f>
        <v>0</v>
      </c>
    </row>
    <row r="1740" spans="1:7">
      <c r="A1740" s="92">
        <v>2</v>
      </c>
      <c r="B1740" s="89" t="s">
        <v>427</v>
      </c>
      <c r="E1740" s="88"/>
    </row>
    <row r="1741" spans="1:7">
      <c r="A1741" s="90">
        <f t="shared" ref="A1741:A1748" si="86">A1740+0.01</f>
        <v>2.0099999999999998</v>
      </c>
      <c r="B1741" s="89" t="s">
        <v>426</v>
      </c>
      <c r="E1741" s="88"/>
    </row>
    <row r="1742" spans="1:7">
      <c r="A1742" s="90">
        <f t="shared" si="86"/>
        <v>2.0199999999999996</v>
      </c>
      <c r="B1742" s="89" t="s">
        <v>425</v>
      </c>
      <c r="E1742" s="88"/>
    </row>
    <row r="1743" spans="1:7">
      <c r="A1743" s="90">
        <f t="shared" si="86"/>
        <v>2.0299999999999994</v>
      </c>
      <c r="B1743" s="89" t="s">
        <v>424</v>
      </c>
      <c r="E1743" s="88"/>
    </row>
    <row r="1744" spans="1:7">
      <c r="A1744" s="90">
        <f t="shared" si="86"/>
        <v>2.0399999999999991</v>
      </c>
      <c r="B1744" s="89" t="s">
        <v>423</v>
      </c>
      <c r="E1744" s="88"/>
    </row>
    <row r="1745" spans="1:7" s="103" customFormat="1">
      <c r="A1745" s="90">
        <f t="shared" si="86"/>
        <v>2.0499999999999989</v>
      </c>
      <c r="B1745" s="89" t="s">
        <v>422</v>
      </c>
      <c r="C1745" s="79"/>
      <c r="D1745" s="79"/>
      <c r="E1745" s="88"/>
      <c r="F1745" s="79"/>
      <c r="G1745" s="78"/>
    </row>
    <row r="1746" spans="1:7">
      <c r="A1746" s="90">
        <f t="shared" si="86"/>
        <v>2.0599999999999987</v>
      </c>
      <c r="B1746" s="89" t="s">
        <v>421</v>
      </c>
      <c r="E1746" s="88"/>
    </row>
    <row r="1747" spans="1:7">
      <c r="A1747" s="90">
        <f t="shared" si="86"/>
        <v>2.0699999999999985</v>
      </c>
      <c r="B1747" s="89" t="s">
        <v>420</v>
      </c>
      <c r="E1747" s="88"/>
    </row>
    <row r="1748" spans="1:7">
      <c r="A1748" s="90">
        <f t="shared" si="86"/>
        <v>2.0799999999999983</v>
      </c>
      <c r="B1748" s="89" t="s">
        <v>419</v>
      </c>
      <c r="E1748" s="88"/>
    </row>
    <row r="1749" spans="1:7">
      <c r="A1749" s="109"/>
      <c r="B1749" s="102"/>
    </row>
    <row r="1750" spans="1:7">
      <c r="A1750" s="108"/>
      <c r="B1750" s="107" t="s">
        <v>418</v>
      </c>
      <c r="C1750" s="105"/>
      <c r="D1750" s="105"/>
      <c r="E1750" s="106"/>
      <c r="F1750" s="105"/>
      <c r="G1750" s="104"/>
    </row>
    <row r="1751" spans="1:7">
      <c r="B1751" s="102"/>
    </row>
    <row r="1752" spans="1:7">
      <c r="A1752" s="101">
        <v>1</v>
      </c>
      <c r="B1752" s="100" t="s">
        <v>417</v>
      </c>
      <c r="C1752" s="99"/>
      <c r="D1752" s="99"/>
      <c r="E1752" s="99"/>
      <c r="F1752" s="99"/>
      <c r="G1752" s="98"/>
    </row>
    <row r="1753" spans="1:7">
      <c r="A1753" s="97">
        <v>1</v>
      </c>
      <c r="B1753" s="132" t="s">
        <v>416</v>
      </c>
      <c r="C1753" s="95" t="s">
        <v>7</v>
      </c>
      <c r="D1753" s="95"/>
      <c r="E1753" s="95">
        <v>3</v>
      </c>
      <c r="F1753" s="94"/>
      <c r="G1753" s="93">
        <f>F1753*E1753</f>
        <v>0</v>
      </c>
    </row>
    <row r="1754" spans="1:7">
      <c r="A1754" s="92">
        <v>1</v>
      </c>
      <c r="B1754" s="131" t="s">
        <v>415</v>
      </c>
      <c r="E1754" s="88"/>
    </row>
    <row r="1755" spans="1:7">
      <c r="A1755" s="90">
        <f t="shared" ref="A1755:A1761" si="87">A1754+0.01</f>
        <v>1.01</v>
      </c>
      <c r="B1755" s="129" t="s">
        <v>414</v>
      </c>
      <c r="E1755" s="88"/>
    </row>
    <row r="1756" spans="1:7">
      <c r="A1756" s="90">
        <f t="shared" si="87"/>
        <v>1.02</v>
      </c>
      <c r="B1756" s="129" t="s">
        <v>413</v>
      </c>
      <c r="E1756" s="88"/>
    </row>
    <row r="1757" spans="1:7">
      <c r="A1757" s="90">
        <f t="shared" si="87"/>
        <v>1.03</v>
      </c>
      <c r="B1757" s="129" t="s">
        <v>412</v>
      </c>
      <c r="E1757" s="88"/>
    </row>
    <row r="1758" spans="1:7">
      <c r="A1758" s="90">
        <f t="shared" si="87"/>
        <v>1.04</v>
      </c>
      <c r="B1758" s="129" t="s">
        <v>411</v>
      </c>
      <c r="E1758" s="88"/>
    </row>
    <row r="1759" spans="1:7">
      <c r="A1759" s="90">
        <f t="shared" si="87"/>
        <v>1.05</v>
      </c>
      <c r="B1759" s="130" t="s">
        <v>410</v>
      </c>
      <c r="E1759" s="88"/>
    </row>
    <row r="1760" spans="1:7">
      <c r="A1760" s="90">
        <f t="shared" si="87"/>
        <v>1.06</v>
      </c>
      <c r="B1760" s="129" t="s">
        <v>409</v>
      </c>
      <c r="E1760" s="88"/>
    </row>
    <row r="1761" spans="1:7">
      <c r="A1761" s="90">
        <f t="shared" si="87"/>
        <v>1.07</v>
      </c>
      <c r="B1761" s="129" t="s">
        <v>408</v>
      </c>
      <c r="E1761" s="88"/>
    </row>
    <row r="1762" spans="1:7">
      <c r="B1762" s="102"/>
    </row>
    <row r="1763" spans="1:7">
      <c r="A1763" s="97">
        <v>2</v>
      </c>
      <c r="B1763" s="111" t="s">
        <v>407</v>
      </c>
      <c r="C1763" s="95" t="s">
        <v>7</v>
      </c>
      <c r="D1763" s="95"/>
      <c r="E1763" s="95">
        <v>1</v>
      </c>
      <c r="F1763" s="94"/>
      <c r="G1763" s="93">
        <f>F1763*E1763</f>
        <v>0</v>
      </c>
    </row>
    <row r="1764" spans="1:7">
      <c r="A1764" s="92">
        <v>2</v>
      </c>
      <c r="B1764" s="128" t="s">
        <v>406</v>
      </c>
      <c r="E1764" s="88"/>
    </row>
    <row r="1765" spans="1:7">
      <c r="A1765" s="90">
        <f t="shared" ref="A1765:A1792" si="88">A1764+0.01</f>
        <v>2.0099999999999998</v>
      </c>
      <c r="B1765" s="116" t="s">
        <v>405</v>
      </c>
      <c r="E1765" s="88"/>
    </row>
    <row r="1766" spans="1:7">
      <c r="A1766" s="90">
        <f t="shared" si="88"/>
        <v>2.0199999999999996</v>
      </c>
      <c r="B1766" s="116" t="s">
        <v>1631</v>
      </c>
      <c r="E1766" s="88"/>
    </row>
    <row r="1767" spans="1:7">
      <c r="A1767" s="90">
        <f t="shared" si="88"/>
        <v>2.0299999999999994</v>
      </c>
      <c r="B1767" s="116" t="s">
        <v>404</v>
      </c>
      <c r="E1767" s="88"/>
    </row>
    <row r="1768" spans="1:7">
      <c r="A1768" s="90">
        <f t="shared" si="88"/>
        <v>2.0399999999999991</v>
      </c>
      <c r="B1768" s="116" t="s">
        <v>403</v>
      </c>
      <c r="E1768" s="88"/>
    </row>
    <row r="1769" spans="1:7">
      <c r="A1769" s="90">
        <f t="shared" si="88"/>
        <v>2.0499999999999989</v>
      </c>
      <c r="B1769" s="127" t="s">
        <v>402</v>
      </c>
      <c r="E1769" s="88"/>
    </row>
    <row r="1770" spans="1:7">
      <c r="A1770" s="90">
        <f t="shared" si="88"/>
        <v>2.0599999999999987</v>
      </c>
      <c r="B1770" s="127" t="s">
        <v>401</v>
      </c>
      <c r="E1770" s="88"/>
    </row>
    <row r="1771" spans="1:7">
      <c r="A1771" s="90">
        <f t="shared" si="88"/>
        <v>2.0699999999999985</v>
      </c>
      <c r="B1771" s="127" t="s">
        <v>400</v>
      </c>
      <c r="E1771" s="88"/>
    </row>
    <row r="1772" spans="1:7">
      <c r="A1772" s="90">
        <f t="shared" si="88"/>
        <v>2.0799999999999983</v>
      </c>
      <c r="B1772" s="116" t="s">
        <v>399</v>
      </c>
      <c r="E1772" s="88"/>
    </row>
    <row r="1773" spans="1:7">
      <c r="A1773" s="90">
        <f t="shared" si="88"/>
        <v>2.0899999999999981</v>
      </c>
      <c r="B1773" s="126" t="s">
        <v>398</v>
      </c>
      <c r="E1773" s="88"/>
    </row>
    <row r="1774" spans="1:7">
      <c r="A1774" s="90">
        <f t="shared" si="88"/>
        <v>2.0999999999999979</v>
      </c>
      <c r="B1774" s="125" t="s">
        <v>397</v>
      </c>
      <c r="E1774" s="88"/>
    </row>
    <row r="1775" spans="1:7">
      <c r="A1775" s="90">
        <f t="shared" si="88"/>
        <v>2.1099999999999977</v>
      </c>
      <c r="B1775" s="125" t="s">
        <v>396</v>
      </c>
      <c r="E1775" s="88"/>
    </row>
    <row r="1776" spans="1:7">
      <c r="A1776" s="90">
        <f t="shared" si="88"/>
        <v>2.1199999999999974</v>
      </c>
      <c r="B1776" s="125" t="s">
        <v>395</v>
      </c>
      <c r="E1776" s="88"/>
    </row>
    <row r="1777" spans="1:5">
      <c r="A1777" s="90">
        <f t="shared" si="88"/>
        <v>2.1299999999999972</v>
      </c>
      <c r="B1777" s="116" t="s">
        <v>394</v>
      </c>
      <c r="E1777" s="88"/>
    </row>
    <row r="1778" spans="1:5">
      <c r="A1778" s="90">
        <f t="shared" si="88"/>
        <v>2.139999999999997</v>
      </c>
      <c r="B1778" s="116" t="s">
        <v>393</v>
      </c>
      <c r="E1778" s="88"/>
    </row>
    <row r="1779" spans="1:5">
      <c r="A1779" s="90">
        <f t="shared" si="88"/>
        <v>2.1499999999999968</v>
      </c>
      <c r="B1779" s="116" t="s">
        <v>392</v>
      </c>
      <c r="E1779" s="88"/>
    </row>
    <row r="1780" spans="1:5" ht="25.5">
      <c r="A1780" s="90">
        <f t="shared" si="88"/>
        <v>2.1599999999999966</v>
      </c>
      <c r="B1780" s="89" t="s">
        <v>391</v>
      </c>
      <c r="E1780" s="88"/>
    </row>
    <row r="1781" spans="1:5">
      <c r="A1781" s="90">
        <f t="shared" si="88"/>
        <v>2.1699999999999964</v>
      </c>
      <c r="B1781" s="89" t="s">
        <v>1632</v>
      </c>
      <c r="E1781" s="88"/>
    </row>
    <row r="1782" spans="1:5">
      <c r="A1782" s="90">
        <f t="shared" si="88"/>
        <v>2.1799999999999962</v>
      </c>
      <c r="B1782" s="89" t="s">
        <v>390</v>
      </c>
      <c r="E1782" s="88"/>
    </row>
    <row r="1783" spans="1:5">
      <c r="A1783" s="90">
        <f t="shared" si="88"/>
        <v>2.1899999999999959</v>
      </c>
      <c r="B1783" s="89" t="s">
        <v>389</v>
      </c>
      <c r="E1783" s="88"/>
    </row>
    <row r="1784" spans="1:5">
      <c r="A1784" s="90">
        <f t="shared" si="88"/>
        <v>2.1999999999999957</v>
      </c>
      <c r="B1784" s="89" t="s">
        <v>388</v>
      </c>
      <c r="E1784" s="88"/>
    </row>
    <row r="1785" spans="1:5">
      <c r="A1785" s="90">
        <f t="shared" si="88"/>
        <v>2.2099999999999955</v>
      </c>
      <c r="B1785" s="89" t="s">
        <v>387</v>
      </c>
      <c r="E1785" s="88"/>
    </row>
    <row r="1786" spans="1:5">
      <c r="A1786" s="90">
        <f t="shared" si="88"/>
        <v>2.2199999999999953</v>
      </c>
      <c r="B1786" s="116" t="s">
        <v>386</v>
      </c>
      <c r="E1786" s="88"/>
    </row>
    <row r="1787" spans="1:5">
      <c r="A1787" s="90">
        <f t="shared" si="88"/>
        <v>2.2299999999999951</v>
      </c>
      <c r="B1787" s="89" t="s">
        <v>385</v>
      </c>
      <c r="E1787" s="88"/>
    </row>
    <row r="1788" spans="1:5">
      <c r="A1788" s="90">
        <f t="shared" si="88"/>
        <v>2.2399999999999949</v>
      </c>
      <c r="B1788" s="116" t="s">
        <v>384</v>
      </c>
      <c r="E1788" s="88"/>
    </row>
    <row r="1789" spans="1:5" ht="38.25">
      <c r="A1789" s="90">
        <f t="shared" si="88"/>
        <v>2.2499999999999947</v>
      </c>
      <c r="B1789" s="124" t="s">
        <v>383</v>
      </c>
      <c r="E1789" s="88"/>
    </row>
    <row r="1790" spans="1:5" ht="25.5">
      <c r="A1790" s="90">
        <f t="shared" si="88"/>
        <v>2.2599999999999945</v>
      </c>
      <c r="B1790" s="124" t="s">
        <v>382</v>
      </c>
      <c r="E1790" s="88"/>
    </row>
    <row r="1791" spans="1:5">
      <c r="A1791" s="90">
        <f t="shared" si="88"/>
        <v>2.2699999999999942</v>
      </c>
      <c r="B1791" s="123" t="s">
        <v>381</v>
      </c>
      <c r="E1791" s="88"/>
    </row>
    <row r="1792" spans="1:5">
      <c r="A1792" s="90">
        <f t="shared" si="88"/>
        <v>2.279999999999994</v>
      </c>
      <c r="B1792" s="118" t="s">
        <v>380</v>
      </c>
      <c r="E1792" s="88"/>
    </row>
    <row r="1793" spans="1:7">
      <c r="A1793" s="109"/>
      <c r="B1793" s="102"/>
    </row>
    <row r="1794" spans="1:7">
      <c r="A1794" s="97">
        <v>3</v>
      </c>
      <c r="B1794" s="117" t="s">
        <v>379</v>
      </c>
      <c r="C1794" s="95" t="s">
        <v>7</v>
      </c>
      <c r="D1794" s="95"/>
      <c r="E1794" s="95">
        <v>1</v>
      </c>
      <c r="F1794" s="94"/>
      <c r="G1794" s="93">
        <f>F1794*E1794</f>
        <v>0</v>
      </c>
    </row>
    <row r="1795" spans="1:7">
      <c r="A1795" s="92">
        <v>3</v>
      </c>
      <c r="B1795" s="91" t="s">
        <v>378</v>
      </c>
      <c r="E1795" s="88"/>
    </row>
    <row r="1796" spans="1:7">
      <c r="A1796" s="90">
        <f t="shared" ref="A1796:A1814" si="89">A1795+0.01</f>
        <v>3.01</v>
      </c>
      <c r="B1796" s="91" t="s">
        <v>377</v>
      </c>
      <c r="E1796" s="88"/>
    </row>
    <row r="1797" spans="1:7">
      <c r="A1797" s="90">
        <f t="shared" si="89"/>
        <v>3.0199999999999996</v>
      </c>
      <c r="B1797" s="91" t="s">
        <v>376</v>
      </c>
      <c r="E1797" s="88"/>
    </row>
    <row r="1798" spans="1:7">
      <c r="A1798" s="90">
        <f t="shared" si="89"/>
        <v>3.0299999999999994</v>
      </c>
      <c r="B1798" s="91" t="s">
        <v>375</v>
      </c>
      <c r="E1798" s="88"/>
    </row>
    <row r="1799" spans="1:7">
      <c r="A1799" s="90">
        <f t="shared" si="89"/>
        <v>3.0399999999999991</v>
      </c>
      <c r="B1799" s="91" t="s">
        <v>374</v>
      </c>
      <c r="E1799" s="88"/>
    </row>
    <row r="1800" spans="1:7">
      <c r="A1800" s="90">
        <f t="shared" si="89"/>
        <v>3.0499999999999989</v>
      </c>
      <c r="B1800" s="91" t="s">
        <v>373</v>
      </c>
      <c r="E1800" s="88"/>
    </row>
    <row r="1801" spans="1:7">
      <c r="A1801" s="90">
        <f t="shared" si="89"/>
        <v>3.0599999999999987</v>
      </c>
      <c r="B1801" s="91" t="s">
        <v>372</v>
      </c>
      <c r="E1801" s="88"/>
    </row>
    <row r="1802" spans="1:7">
      <c r="A1802" s="90">
        <f t="shared" si="89"/>
        <v>3.0699999999999985</v>
      </c>
      <c r="B1802" s="91" t="s">
        <v>371</v>
      </c>
      <c r="E1802" s="88"/>
    </row>
    <row r="1803" spans="1:7">
      <c r="A1803" s="90">
        <f t="shared" si="89"/>
        <v>3.0799999999999983</v>
      </c>
      <c r="B1803" s="91" t="s">
        <v>370</v>
      </c>
      <c r="E1803" s="88"/>
    </row>
    <row r="1804" spans="1:7">
      <c r="A1804" s="90">
        <f t="shared" si="89"/>
        <v>3.0899999999999981</v>
      </c>
      <c r="B1804" s="91" t="s">
        <v>369</v>
      </c>
      <c r="E1804" s="88"/>
    </row>
    <row r="1805" spans="1:7">
      <c r="A1805" s="90">
        <f t="shared" si="89"/>
        <v>3.0999999999999979</v>
      </c>
      <c r="B1805" s="91" t="s">
        <v>368</v>
      </c>
      <c r="E1805" s="88"/>
    </row>
    <row r="1806" spans="1:7">
      <c r="A1806" s="90">
        <f t="shared" si="89"/>
        <v>3.1099999999999977</v>
      </c>
      <c r="B1806" s="91" t="s">
        <v>367</v>
      </c>
      <c r="E1806" s="88"/>
    </row>
    <row r="1807" spans="1:7" ht="51">
      <c r="A1807" s="90">
        <f t="shared" si="89"/>
        <v>3.1199999999999974</v>
      </c>
      <c r="B1807" s="91" t="s">
        <v>366</v>
      </c>
      <c r="E1807" s="88"/>
    </row>
    <row r="1808" spans="1:7">
      <c r="A1808" s="90">
        <f t="shared" si="89"/>
        <v>3.1299999999999972</v>
      </c>
      <c r="B1808" s="91" t="s">
        <v>365</v>
      </c>
      <c r="E1808" s="88"/>
    </row>
    <row r="1809" spans="1:7">
      <c r="A1809" s="90">
        <f t="shared" si="89"/>
        <v>3.139999999999997</v>
      </c>
      <c r="B1809" s="91" t="s">
        <v>364</v>
      </c>
      <c r="E1809" s="88"/>
    </row>
    <row r="1810" spans="1:7">
      <c r="A1810" s="90">
        <f t="shared" si="89"/>
        <v>3.1499999999999968</v>
      </c>
      <c r="B1810" s="91" t="s">
        <v>363</v>
      </c>
      <c r="E1810" s="88"/>
    </row>
    <row r="1811" spans="1:7">
      <c r="A1811" s="90">
        <f t="shared" si="89"/>
        <v>3.1599999999999966</v>
      </c>
      <c r="B1811" s="91" t="s">
        <v>362</v>
      </c>
      <c r="E1811" s="88"/>
    </row>
    <row r="1812" spans="1:7">
      <c r="A1812" s="90">
        <f t="shared" si="89"/>
        <v>3.1699999999999964</v>
      </c>
      <c r="B1812" s="91" t="s">
        <v>361</v>
      </c>
      <c r="E1812" s="88"/>
    </row>
    <row r="1813" spans="1:7">
      <c r="A1813" s="90">
        <f t="shared" si="89"/>
        <v>3.1799999999999962</v>
      </c>
      <c r="B1813" s="91" t="s">
        <v>360</v>
      </c>
      <c r="E1813" s="88"/>
    </row>
    <row r="1814" spans="1:7" ht="25.5">
      <c r="A1814" s="90">
        <f t="shared" si="89"/>
        <v>3.1899999999999959</v>
      </c>
      <c r="B1814" s="91" t="s">
        <v>359</v>
      </c>
      <c r="E1814" s="88"/>
    </row>
    <row r="1815" spans="1:7">
      <c r="A1815" s="109"/>
      <c r="B1815" s="102"/>
    </row>
    <row r="1816" spans="1:7">
      <c r="A1816" s="97">
        <v>4</v>
      </c>
      <c r="B1816" s="111" t="s">
        <v>358</v>
      </c>
      <c r="C1816" s="95" t="s">
        <v>7</v>
      </c>
      <c r="D1816" s="95"/>
      <c r="E1816" s="95">
        <v>2</v>
      </c>
      <c r="F1816" s="94"/>
      <c r="G1816" s="93">
        <f>F1816*E1816</f>
        <v>0</v>
      </c>
    </row>
    <row r="1817" spans="1:7">
      <c r="A1817" s="92">
        <v>4</v>
      </c>
      <c r="B1817" s="121" t="s">
        <v>357</v>
      </c>
      <c r="E1817" s="88"/>
    </row>
    <row r="1818" spans="1:7">
      <c r="A1818" s="90">
        <f t="shared" ref="A1818:A1831" si="90">A1817+0.01</f>
        <v>4.01</v>
      </c>
      <c r="B1818" s="121" t="s">
        <v>339</v>
      </c>
      <c r="E1818" s="88"/>
    </row>
    <row r="1819" spans="1:7" ht="25.5">
      <c r="A1819" s="90">
        <f t="shared" si="90"/>
        <v>4.0199999999999996</v>
      </c>
      <c r="B1819" s="120" t="s">
        <v>356</v>
      </c>
      <c r="E1819" s="88"/>
    </row>
    <row r="1820" spans="1:7">
      <c r="A1820" s="90">
        <f t="shared" si="90"/>
        <v>4.0299999999999994</v>
      </c>
      <c r="B1820" s="120" t="s">
        <v>355</v>
      </c>
      <c r="E1820" s="88"/>
    </row>
    <row r="1821" spans="1:7">
      <c r="A1821" s="90">
        <f t="shared" si="90"/>
        <v>4.0399999999999991</v>
      </c>
      <c r="B1821" s="122" t="s">
        <v>354</v>
      </c>
      <c r="E1821" s="88"/>
    </row>
    <row r="1822" spans="1:7">
      <c r="A1822" s="90">
        <f t="shared" si="90"/>
        <v>4.0499999999999989</v>
      </c>
      <c r="B1822" s="122" t="s">
        <v>353</v>
      </c>
      <c r="E1822" s="88"/>
    </row>
    <row r="1823" spans="1:7">
      <c r="A1823" s="90">
        <f t="shared" si="90"/>
        <v>4.0599999999999987</v>
      </c>
      <c r="B1823" s="122" t="s">
        <v>352</v>
      </c>
      <c r="E1823" s="88"/>
    </row>
    <row r="1824" spans="1:7">
      <c r="A1824" s="90">
        <f t="shared" si="90"/>
        <v>4.0699999999999985</v>
      </c>
      <c r="B1824" s="122" t="s">
        <v>351</v>
      </c>
      <c r="E1824" s="88"/>
    </row>
    <row r="1825" spans="1:7">
      <c r="A1825" s="90">
        <f t="shared" si="90"/>
        <v>4.0799999999999983</v>
      </c>
      <c r="B1825" s="120" t="s">
        <v>350</v>
      </c>
      <c r="E1825" s="88"/>
    </row>
    <row r="1826" spans="1:7">
      <c r="A1826" s="90">
        <f t="shared" si="90"/>
        <v>4.0899999999999981</v>
      </c>
      <c r="B1826" s="120" t="s">
        <v>349</v>
      </c>
      <c r="E1826" s="88"/>
    </row>
    <row r="1827" spans="1:7">
      <c r="A1827" s="90">
        <f t="shared" si="90"/>
        <v>4.0999999999999979</v>
      </c>
      <c r="B1827" s="121" t="s">
        <v>348</v>
      </c>
      <c r="E1827" s="88"/>
    </row>
    <row r="1828" spans="1:7">
      <c r="A1828" s="90">
        <f t="shared" si="90"/>
        <v>4.1099999999999977</v>
      </c>
      <c r="B1828" s="120" t="s">
        <v>347</v>
      </c>
      <c r="E1828" s="88"/>
    </row>
    <row r="1829" spans="1:7" ht="25.5">
      <c r="A1829" s="90">
        <f t="shared" si="90"/>
        <v>4.1199999999999974</v>
      </c>
      <c r="B1829" s="122" t="s">
        <v>346</v>
      </c>
      <c r="E1829" s="88"/>
    </row>
    <row r="1830" spans="1:7">
      <c r="A1830" s="90">
        <f t="shared" si="90"/>
        <v>4.1299999999999972</v>
      </c>
      <c r="B1830" s="122" t="s">
        <v>345</v>
      </c>
      <c r="E1830" s="88"/>
    </row>
    <row r="1831" spans="1:7">
      <c r="A1831" s="90">
        <f t="shared" si="90"/>
        <v>4.139999999999997</v>
      </c>
      <c r="B1831" s="121" t="s">
        <v>344</v>
      </c>
      <c r="E1831" s="88"/>
    </row>
    <row r="1832" spans="1:7">
      <c r="A1832" s="109"/>
      <c r="B1832" s="102"/>
    </row>
    <row r="1833" spans="1:7">
      <c r="A1833" s="97">
        <v>5</v>
      </c>
      <c r="B1833" s="117" t="s">
        <v>343</v>
      </c>
      <c r="C1833" s="95" t="s">
        <v>7</v>
      </c>
      <c r="D1833" s="95"/>
      <c r="E1833" s="95">
        <v>1</v>
      </c>
      <c r="F1833" s="94"/>
      <c r="G1833" s="93">
        <f>F1833*E1833</f>
        <v>0</v>
      </c>
    </row>
    <row r="1834" spans="1:7">
      <c r="A1834" s="92">
        <v>5</v>
      </c>
      <c r="B1834" s="120" t="s">
        <v>342</v>
      </c>
      <c r="E1834" s="88"/>
    </row>
    <row r="1835" spans="1:7">
      <c r="A1835" s="90">
        <f t="shared" ref="A1835:A1843" si="91">A1834+0.01</f>
        <v>5.01</v>
      </c>
      <c r="B1835" s="120" t="s">
        <v>341</v>
      </c>
      <c r="E1835" s="88"/>
    </row>
    <row r="1836" spans="1:7">
      <c r="A1836" s="90">
        <f t="shared" si="91"/>
        <v>5.0199999999999996</v>
      </c>
      <c r="B1836" s="120" t="s">
        <v>340</v>
      </c>
      <c r="E1836" s="88"/>
    </row>
    <row r="1837" spans="1:7">
      <c r="A1837" s="90">
        <f t="shared" si="91"/>
        <v>5.0299999999999994</v>
      </c>
      <c r="B1837" s="120" t="s">
        <v>339</v>
      </c>
      <c r="E1837" s="88"/>
    </row>
    <row r="1838" spans="1:7">
      <c r="A1838" s="90">
        <f t="shared" si="91"/>
        <v>5.0399999999999991</v>
      </c>
      <c r="B1838" s="120" t="s">
        <v>338</v>
      </c>
      <c r="E1838" s="88"/>
    </row>
    <row r="1839" spans="1:7">
      <c r="A1839" s="90">
        <f t="shared" si="91"/>
        <v>5.0499999999999989</v>
      </c>
      <c r="B1839" s="120" t="s">
        <v>337</v>
      </c>
      <c r="E1839" s="88"/>
    </row>
    <row r="1840" spans="1:7">
      <c r="A1840" s="90">
        <f t="shared" si="91"/>
        <v>5.0599999999999987</v>
      </c>
      <c r="B1840" s="120" t="s">
        <v>336</v>
      </c>
      <c r="E1840" s="88"/>
    </row>
    <row r="1841" spans="1:7" ht="25.5">
      <c r="A1841" s="90">
        <f t="shared" si="91"/>
        <v>5.0699999999999985</v>
      </c>
      <c r="B1841" s="120" t="s">
        <v>335</v>
      </c>
      <c r="E1841" s="88"/>
    </row>
    <row r="1842" spans="1:7">
      <c r="A1842" s="90">
        <f t="shared" si="91"/>
        <v>5.0799999999999983</v>
      </c>
      <c r="B1842" s="120" t="s">
        <v>334</v>
      </c>
      <c r="E1842" s="88"/>
    </row>
    <row r="1843" spans="1:7">
      <c r="A1843" s="90">
        <f t="shared" si="91"/>
        <v>5.0899999999999981</v>
      </c>
      <c r="B1843" s="120" t="s">
        <v>333</v>
      </c>
      <c r="E1843" s="88"/>
    </row>
    <row r="1844" spans="1:7">
      <c r="A1844" s="109"/>
      <c r="B1844" s="102"/>
    </row>
    <row r="1845" spans="1:7">
      <c r="A1845" s="97">
        <v>6</v>
      </c>
      <c r="B1845" s="119" t="s">
        <v>332</v>
      </c>
      <c r="C1845" s="95" t="s">
        <v>7</v>
      </c>
      <c r="D1845" s="95"/>
      <c r="E1845" s="95">
        <v>2</v>
      </c>
      <c r="F1845" s="94"/>
      <c r="G1845" s="93">
        <f>F1845*E1845</f>
        <v>0</v>
      </c>
    </row>
    <row r="1846" spans="1:7">
      <c r="A1846" s="92">
        <v>6</v>
      </c>
      <c r="B1846" s="262" t="s">
        <v>1633</v>
      </c>
      <c r="E1846" s="88"/>
    </row>
    <row r="1847" spans="1:7">
      <c r="A1847" s="90">
        <f t="shared" ref="A1847:A1852" si="92">A1846+0.01</f>
        <v>6.01</v>
      </c>
      <c r="B1847" s="118" t="s">
        <v>330</v>
      </c>
      <c r="E1847" s="88"/>
    </row>
    <row r="1848" spans="1:7">
      <c r="A1848" s="90">
        <f t="shared" si="92"/>
        <v>6.02</v>
      </c>
      <c r="B1848" s="118" t="s">
        <v>329</v>
      </c>
      <c r="E1848" s="88"/>
    </row>
    <row r="1849" spans="1:7">
      <c r="A1849" s="90">
        <f t="shared" si="92"/>
        <v>6.0299999999999994</v>
      </c>
      <c r="B1849" s="118" t="s">
        <v>328</v>
      </c>
      <c r="E1849" s="88"/>
    </row>
    <row r="1850" spans="1:7">
      <c r="A1850" s="90">
        <f t="shared" si="92"/>
        <v>6.0399999999999991</v>
      </c>
      <c r="B1850" s="118" t="s">
        <v>327</v>
      </c>
      <c r="E1850" s="88"/>
    </row>
    <row r="1851" spans="1:7">
      <c r="A1851" s="90">
        <f t="shared" si="92"/>
        <v>6.0499999999999989</v>
      </c>
      <c r="B1851" s="118" t="s">
        <v>326</v>
      </c>
      <c r="E1851" s="88"/>
    </row>
    <row r="1852" spans="1:7" ht="25.5">
      <c r="A1852" s="90">
        <f t="shared" si="92"/>
        <v>6.0599999999999987</v>
      </c>
      <c r="B1852" s="118" t="s">
        <v>325</v>
      </c>
      <c r="E1852" s="88"/>
    </row>
    <row r="1853" spans="1:7">
      <c r="B1853" s="102"/>
    </row>
    <row r="1854" spans="1:7">
      <c r="A1854" s="97">
        <v>7</v>
      </c>
      <c r="B1854" s="96" t="s">
        <v>324</v>
      </c>
      <c r="C1854" s="95" t="s">
        <v>7</v>
      </c>
      <c r="D1854" s="95"/>
      <c r="E1854" s="95">
        <v>2</v>
      </c>
      <c r="F1854" s="94"/>
      <c r="G1854" s="93">
        <f>F1854*E1854</f>
        <v>0</v>
      </c>
    </row>
    <row r="1855" spans="1:7" ht="25.5">
      <c r="A1855" s="92">
        <v>7</v>
      </c>
      <c r="B1855" s="89" t="s">
        <v>323</v>
      </c>
      <c r="E1855" s="88"/>
    </row>
    <row r="1856" spans="1:7" ht="25.5">
      <c r="A1856" s="90">
        <f>A1855+0.01</f>
        <v>7.01</v>
      </c>
      <c r="B1856" s="89" t="s">
        <v>322</v>
      </c>
      <c r="E1856" s="88"/>
    </row>
    <row r="1857" spans="1:7">
      <c r="A1857" s="90">
        <f>A1856+0.01</f>
        <v>7.02</v>
      </c>
      <c r="B1857" s="89" t="s">
        <v>321</v>
      </c>
      <c r="E1857" s="88"/>
    </row>
    <row r="1858" spans="1:7">
      <c r="A1858" s="90">
        <f>A1857+0.01</f>
        <v>7.0299999999999994</v>
      </c>
      <c r="B1858" s="89" t="s">
        <v>320</v>
      </c>
      <c r="E1858" s="88"/>
    </row>
    <row r="1859" spans="1:7">
      <c r="A1859" s="109"/>
      <c r="B1859" s="102"/>
    </row>
    <row r="1860" spans="1:7">
      <c r="A1860" s="97">
        <v>8</v>
      </c>
      <c r="B1860" s="117" t="s">
        <v>319</v>
      </c>
      <c r="C1860" s="95" t="s">
        <v>7</v>
      </c>
      <c r="D1860" s="95"/>
      <c r="E1860" s="95">
        <v>3</v>
      </c>
      <c r="F1860" s="94"/>
      <c r="G1860" s="93">
        <f>F1860*E1860</f>
        <v>0</v>
      </c>
    </row>
    <row r="1861" spans="1:7">
      <c r="A1861" s="92">
        <v>8</v>
      </c>
      <c r="B1861" s="91" t="s">
        <v>314</v>
      </c>
      <c r="E1861" s="88"/>
    </row>
    <row r="1862" spans="1:7">
      <c r="A1862" s="90">
        <f t="shared" ref="A1862:A1867" si="93">A1861+0.01</f>
        <v>8.01</v>
      </c>
      <c r="B1862" s="91" t="s">
        <v>318</v>
      </c>
      <c r="E1862" s="88"/>
    </row>
    <row r="1863" spans="1:7">
      <c r="A1863" s="90">
        <f t="shared" si="93"/>
        <v>8.02</v>
      </c>
      <c r="B1863" s="91" t="s">
        <v>311</v>
      </c>
      <c r="E1863" s="88"/>
    </row>
    <row r="1864" spans="1:7" ht="25.5">
      <c r="A1864" s="90">
        <f t="shared" si="93"/>
        <v>8.0299999999999994</v>
      </c>
      <c r="B1864" s="91" t="s">
        <v>317</v>
      </c>
      <c r="E1864" s="88"/>
    </row>
    <row r="1865" spans="1:7">
      <c r="A1865" s="90">
        <f t="shared" si="93"/>
        <v>8.0399999999999991</v>
      </c>
      <c r="B1865" s="91" t="s">
        <v>1634</v>
      </c>
      <c r="E1865" s="88"/>
    </row>
    <row r="1866" spans="1:7">
      <c r="A1866" s="90">
        <f t="shared" si="93"/>
        <v>8.0499999999999989</v>
      </c>
      <c r="B1866" s="91" t="s">
        <v>316</v>
      </c>
      <c r="E1866" s="88"/>
    </row>
    <row r="1867" spans="1:7">
      <c r="A1867" s="90">
        <f t="shared" si="93"/>
        <v>8.0599999999999987</v>
      </c>
      <c r="B1867" s="89" t="s">
        <v>1635</v>
      </c>
      <c r="E1867" s="88"/>
    </row>
    <row r="1868" spans="1:7">
      <c r="A1868" s="109"/>
      <c r="B1868" s="102"/>
    </row>
    <row r="1869" spans="1:7">
      <c r="A1869" s="97">
        <v>9</v>
      </c>
      <c r="B1869" s="117" t="s">
        <v>315</v>
      </c>
      <c r="C1869" s="95" t="s">
        <v>7</v>
      </c>
      <c r="D1869" s="95"/>
      <c r="E1869" s="95">
        <v>1</v>
      </c>
      <c r="F1869" s="94"/>
      <c r="G1869" s="93">
        <f>F1869*E1869</f>
        <v>0</v>
      </c>
    </row>
    <row r="1870" spans="1:7">
      <c r="A1870" s="92">
        <v>9</v>
      </c>
      <c r="B1870" s="91" t="s">
        <v>314</v>
      </c>
      <c r="E1870" s="88"/>
    </row>
    <row r="1871" spans="1:7">
      <c r="A1871" s="90">
        <f t="shared" ref="A1871:A1877" si="94">A1870+0.01</f>
        <v>9.01</v>
      </c>
      <c r="B1871" s="91" t="s">
        <v>313</v>
      </c>
      <c r="E1871" s="88"/>
    </row>
    <row r="1872" spans="1:7">
      <c r="A1872" s="90">
        <f t="shared" si="94"/>
        <v>9.02</v>
      </c>
      <c r="B1872" s="91" t="s">
        <v>312</v>
      </c>
      <c r="E1872" s="88"/>
    </row>
    <row r="1873" spans="1:7">
      <c r="A1873" s="90">
        <f t="shared" si="94"/>
        <v>9.0299999999999994</v>
      </c>
      <c r="B1873" s="91" t="s">
        <v>311</v>
      </c>
      <c r="E1873" s="88"/>
    </row>
    <row r="1874" spans="1:7" ht="38.25">
      <c r="A1874" s="90">
        <f t="shared" si="94"/>
        <v>9.0399999999999991</v>
      </c>
      <c r="B1874" s="91" t="s">
        <v>310</v>
      </c>
      <c r="E1874" s="88"/>
    </row>
    <row r="1875" spans="1:7">
      <c r="A1875" s="90">
        <f t="shared" si="94"/>
        <v>9.0499999999999989</v>
      </c>
      <c r="B1875" s="91" t="s">
        <v>309</v>
      </c>
      <c r="E1875" s="88"/>
    </row>
    <row r="1876" spans="1:7">
      <c r="A1876" s="90">
        <f t="shared" si="94"/>
        <v>9.0599999999999987</v>
      </c>
      <c r="B1876" s="91" t="s">
        <v>308</v>
      </c>
      <c r="E1876" s="88"/>
    </row>
    <row r="1877" spans="1:7">
      <c r="A1877" s="90">
        <f t="shared" si="94"/>
        <v>9.0699999999999985</v>
      </c>
      <c r="B1877" s="89" t="s">
        <v>1635</v>
      </c>
      <c r="E1877" s="88"/>
    </row>
    <row r="1878" spans="1:7">
      <c r="A1878" s="109"/>
      <c r="B1878" s="102"/>
    </row>
    <row r="1879" spans="1:7">
      <c r="A1879" s="97">
        <v>10</v>
      </c>
      <c r="B1879" s="111" t="s">
        <v>307</v>
      </c>
      <c r="C1879" s="95" t="s">
        <v>7</v>
      </c>
      <c r="D1879" s="95"/>
      <c r="E1879" s="95">
        <v>1</v>
      </c>
      <c r="F1879" s="94"/>
      <c r="G1879" s="93">
        <f>F1879*E1879</f>
        <v>0</v>
      </c>
    </row>
    <row r="1880" spans="1:7">
      <c r="A1880" s="92">
        <v>10</v>
      </c>
      <c r="B1880" s="116" t="s">
        <v>306</v>
      </c>
      <c r="E1880" s="88"/>
    </row>
    <row r="1881" spans="1:7">
      <c r="A1881" s="90">
        <f t="shared" ref="A1881:A1890" si="95">A1880+0.01</f>
        <v>10.01</v>
      </c>
      <c r="B1881" s="115" t="s">
        <v>305</v>
      </c>
      <c r="E1881" s="88"/>
    </row>
    <row r="1882" spans="1:7">
      <c r="A1882" s="90">
        <f t="shared" si="95"/>
        <v>10.02</v>
      </c>
      <c r="B1882" s="89" t="s">
        <v>304</v>
      </c>
      <c r="E1882" s="88"/>
    </row>
    <row r="1883" spans="1:7">
      <c r="A1883" s="90">
        <f t="shared" si="95"/>
        <v>10.029999999999999</v>
      </c>
      <c r="B1883" s="89" t="s">
        <v>303</v>
      </c>
      <c r="E1883" s="88"/>
    </row>
    <row r="1884" spans="1:7">
      <c r="A1884" s="90">
        <f t="shared" si="95"/>
        <v>10.039999999999999</v>
      </c>
      <c r="B1884" s="89" t="s">
        <v>302</v>
      </c>
      <c r="E1884" s="88"/>
    </row>
    <row r="1885" spans="1:7">
      <c r="A1885" s="90">
        <f t="shared" si="95"/>
        <v>10.049999999999999</v>
      </c>
      <c r="B1885" s="89" t="s">
        <v>301</v>
      </c>
      <c r="E1885" s="88"/>
    </row>
    <row r="1886" spans="1:7">
      <c r="A1886" s="90">
        <f t="shared" si="95"/>
        <v>10.059999999999999</v>
      </c>
      <c r="B1886" s="89" t="s">
        <v>300</v>
      </c>
      <c r="E1886" s="88"/>
    </row>
    <row r="1887" spans="1:7">
      <c r="A1887" s="90">
        <f t="shared" si="95"/>
        <v>10.069999999999999</v>
      </c>
      <c r="B1887" s="89" t="s">
        <v>299</v>
      </c>
      <c r="E1887" s="88"/>
    </row>
    <row r="1888" spans="1:7">
      <c r="A1888" s="90">
        <f t="shared" si="95"/>
        <v>10.079999999999998</v>
      </c>
      <c r="B1888" s="89" t="s">
        <v>298</v>
      </c>
      <c r="E1888" s="88"/>
    </row>
    <row r="1889" spans="1:7">
      <c r="A1889" s="90">
        <f t="shared" si="95"/>
        <v>10.089999999999998</v>
      </c>
      <c r="B1889" s="89" t="s">
        <v>297</v>
      </c>
      <c r="E1889" s="88"/>
    </row>
    <row r="1890" spans="1:7">
      <c r="A1890" s="90">
        <f t="shared" si="95"/>
        <v>10.099999999999998</v>
      </c>
      <c r="B1890" s="89" t="s">
        <v>296</v>
      </c>
      <c r="E1890" s="88"/>
    </row>
    <row r="1891" spans="1:7">
      <c r="A1891" s="109"/>
      <c r="B1891" s="102"/>
    </row>
    <row r="1892" spans="1:7">
      <c r="A1892" s="97">
        <v>11</v>
      </c>
      <c r="B1892" s="96" t="s">
        <v>295</v>
      </c>
      <c r="C1892" s="95" t="s">
        <v>7</v>
      </c>
      <c r="D1892" s="95"/>
      <c r="E1892" s="95">
        <v>1</v>
      </c>
      <c r="F1892" s="94"/>
      <c r="G1892" s="93">
        <f>F1892*E1892</f>
        <v>0</v>
      </c>
    </row>
    <row r="1893" spans="1:7">
      <c r="A1893" s="92">
        <v>11</v>
      </c>
      <c r="B1893" s="114" t="s">
        <v>294</v>
      </c>
      <c r="E1893" s="88"/>
    </row>
    <row r="1894" spans="1:7" ht="15">
      <c r="A1894" s="90">
        <f t="shared" ref="A1894:A1903" si="96">A1893+0.01</f>
        <v>11.01</v>
      </c>
      <c r="B1894" s="114" t="s">
        <v>293</v>
      </c>
      <c r="E1894" s="88"/>
    </row>
    <row r="1895" spans="1:7">
      <c r="A1895" s="90">
        <f t="shared" si="96"/>
        <v>11.02</v>
      </c>
      <c r="B1895" s="112" t="s">
        <v>292</v>
      </c>
      <c r="E1895" s="88"/>
    </row>
    <row r="1896" spans="1:7">
      <c r="A1896" s="90">
        <f t="shared" si="96"/>
        <v>11.03</v>
      </c>
      <c r="B1896" s="112" t="s">
        <v>291</v>
      </c>
      <c r="E1896" s="88"/>
    </row>
    <row r="1897" spans="1:7" ht="15">
      <c r="A1897" s="90">
        <f t="shared" si="96"/>
        <v>11.04</v>
      </c>
      <c r="B1897" s="112" t="s">
        <v>290</v>
      </c>
      <c r="E1897" s="88"/>
    </row>
    <row r="1898" spans="1:7">
      <c r="A1898" s="90">
        <f t="shared" si="96"/>
        <v>11.049999999999999</v>
      </c>
      <c r="B1898" s="113" t="s">
        <v>289</v>
      </c>
      <c r="E1898" s="88"/>
    </row>
    <row r="1899" spans="1:7" ht="15">
      <c r="A1899" s="90">
        <f t="shared" si="96"/>
        <v>11.059999999999999</v>
      </c>
      <c r="B1899" s="113" t="s">
        <v>288</v>
      </c>
      <c r="E1899" s="88"/>
    </row>
    <row r="1900" spans="1:7">
      <c r="A1900" s="90">
        <f t="shared" si="96"/>
        <v>11.069999999999999</v>
      </c>
      <c r="B1900" s="112" t="s">
        <v>287</v>
      </c>
      <c r="E1900" s="88"/>
    </row>
    <row r="1901" spans="1:7">
      <c r="A1901" s="90">
        <f t="shared" si="96"/>
        <v>11.079999999999998</v>
      </c>
      <c r="B1901" s="112" t="s">
        <v>286</v>
      </c>
      <c r="E1901" s="88"/>
    </row>
    <row r="1902" spans="1:7">
      <c r="A1902" s="90">
        <f t="shared" si="96"/>
        <v>11.089999999999998</v>
      </c>
      <c r="B1902" s="112" t="s">
        <v>285</v>
      </c>
      <c r="E1902" s="88"/>
    </row>
    <row r="1903" spans="1:7">
      <c r="A1903" s="90">
        <f t="shared" si="96"/>
        <v>11.099999999999998</v>
      </c>
      <c r="B1903" s="112" t="s">
        <v>284</v>
      </c>
      <c r="E1903" s="88"/>
    </row>
    <row r="1904" spans="1:7">
      <c r="A1904" s="109"/>
      <c r="B1904" s="102"/>
    </row>
    <row r="1905" spans="1:7">
      <c r="A1905" s="97">
        <v>12</v>
      </c>
      <c r="B1905" s="111" t="s">
        <v>283</v>
      </c>
      <c r="C1905" s="95" t="s">
        <v>282</v>
      </c>
      <c r="D1905" s="95"/>
      <c r="E1905" s="95">
        <v>1</v>
      </c>
      <c r="F1905" s="94"/>
      <c r="G1905" s="93">
        <f>F1905*E1905</f>
        <v>0</v>
      </c>
    </row>
    <row r="1906" spans="1:7">
      <c r="A1906" s="92">
        <v>12</v>
      </c>
      <c r="B1906" s="110" t="s">
        <v>281</v>
      </c>
      <c r="E1906" s="88"/>
    </row>
    <row r="1907" spans="1:7" ht="25.5">
      <c r="A1907" s="90">
        <f t="shared" ref="A1907:A1913" si="97">A1906+0.01</f>
        <v>12.01</v>
      </c>
      <c r="B1907" s="110" t="s">
        <v>280</v>
      </c>
      <c r="E1907" s="88"/>
    </row>
    <row r="1908" spans="1:7">
      <c r="A1908" s="90">
        <f t="shared" si="97"/>
        <v>12.02</v>
      </c>
      <c r="B1908" s="110" t="s">
        <v>279</v>
      </c>
      <c r="E1908" s="88"/>
    </row>
    <row r="1909" spans="1:7">
      <c r="A1909" s="90">
        <f t="shared" si="97"/>
        <v>12.03</v>
      </c>
      <c r="B1909" s="110" t="s">
        <v>278</v>
      </c>
      <c r="E1909" s="88"/>
    </row>
    <row r="1910" spans="1:7" s="103" customFormat="1" ht="25.5">
      <c r="A1910" s="90">
        <f t="shared" si="97"/>
        <v>12.04</v>
      </c>
      <c r="B1910" s="110" t="s">
        <v>277</v>
      </c>
      <c r="C1910" s="79"/>
      <c r="D1910" s="79"/>
      <c r="E1910" s="88"/>
      <c r="F1910" s="79"/>
      <c r="G1910" s="78"/>
    </row>
    <row r="1911" spans="1:7">
      <c r="A1911" s="90">
        <f t="shared" si="97"/>
        <v>12.049999999999999</v>
      </c>
      <c r="B1911" s="110" t="s">
        <v>276</v>
      </c>
      <c r="E1911" s="88"/>
    </row>
    <row r="1912" spans="1:7">
      <c r="A1912" s="90">
        <f t="shared" si="97"/>
        <v>12.059999999999999</v>
      </c>
      <c r="B1912" s="110" t="s">
        <v>275</v>
      </c>
      <c r="E1912" s="88"/>
    </row>
    <row r="1913" spans="1:7">
      <c r="A1913" s="90">
        <f t="shared" si="97"/>
        <v>12.069999999999999</v>
      </c>
      <c r="B1913" s="110" t="s">
        <v>274</v>
      </c>
      <c r="E1913" s="88"/>
    </row>
    <row r="1914" spans="1:7">
      <c r="A1914" s="109"/>
      <c r="B1914" s="102"/>
    </row>
    <row r="1915" spans="1:7">
      <c r="A1915" s="108"/>
      <c r="B1915" s="107" t="s">
        <v>273</v>
      </c>
      <c r="C1915" s="105"/>
      <c r="D1915" s="105"/>
      <c r="E1915" s="106"/>
      <c r="F1915" s="105"/>
      <c r="G1915" s="104"/>
    </row>
    <row r="1916" spans="1:7">
      <c r="B1916" s="102"/>
    </row>
    <row r="1917" spans="1:7">
      <c r="A1917" s="101">
        <v>1</v>
      </c>
      <c r="B1917" s="100"/>
      <c r="C1917" s="99"/>
      <c r="D1917" s="99"/>
      <c r="E1917" s="99"/>
      <c r="F1917" s="99"/>
      <c r="G1917" s="98"/>
    </row>
    <row r="1918" spans="1:7">
      <c r="A1918" s="97">
        <v>1</v>
      </c>
      <c r="B1918" s="96" t="s">
        <v>272</v>
      </c>
      <c r="C1918" s="95" t="s">
        <v>7</v>
      </c>
      <c r="D1918" s="95"/>
      <c r="E1918" s="95">
        <v>1</v>
      </c>
      <c r="F1918" s="94"/>
      <c r="G1918" s="93">
        <f>F1918*E1918</f>
        <v>0</v>
      </c>
    </row>
    <row r="1919" spans="1:7">
      <c r="A1919" s="92">
        <v>1</v>
      </c>
      <c r="B1919" s="89" t="s">
        <v>271</v>
      </c>
      <c r="E1919" s="88"/>
    </row>
    <row r="1920" spans="1:7">
      <c r="A1920" s="90">
        <f t="shared" ref="A1920:A1929" si="98">A1919+0.01</f>
        <v>1.01</v>
      </c>
      <c r="B1920" s="91" t="s">
        <v>270</v>
      </c>
      <c r="E1920" s="88"/>
    </row>
    <row r="1921" spans="1:8">
      <c r="A1921" s="90">
        <f t="shared" si="98"/>
        <v>1.02</v>
      </c>
      <c r="B1921" s="91" t="s">
        <v>269</v>
      </c>
      <c r="E1921" s="88"/>
    </row>
    <row r="1922" spans="1:8">
      <c r="A1922" s="90">
        <f t="shared" si="98"/>
        <v>1.03</v>
      </c>
      <c r="B1922" s="91" t="s">
        <v>268</v>
      </c>
      <c r="E1922" s="88"/>
    </row>
    <row r="1923" spans="1:8">
      <c r="A1923" s="90">
        <f t="shared" si="98"/>
        <v>1.04</v>
      </c>
      <c r="B1923" s="89" t="s">
        <v>267</v>
      </c>
      <c r="E1923" s="88"/>
    </row>
    <row r="1924" spans="1:8">
      <c r="A1924" s="90">
        <f t="shared" si="98"/>
        <v>1.05</v>
      </c>
      <c r="B1924" s="89" t="s">
        <v>266</v>
      </c>
      <c r="E1924" s="88"/>
    </row>
    <row r="1925" spans="1:8">
      <c r="A1925" s="90">
        <f t="shared" si="98"/>
        <v>1.06</v>
      </c>
      <c r="B1925" s="89" t="s">
        <v>265</v>
      </c>
      <c r="E1925" s="88"/>
    </row>
    <row r="1926" spans="1:8">
      <c r="A1926" s="90">
        <f t="shared" si="98"/>
        <v>1.07</v>
      </c>
      <c r="B1926" s="89" t="s">
        <v>264</v>
      </c>
      <c r="E1926" s="88"/>
    </row>
    <row r="1927" spans="1:8">
      <c r="A1927" s="90">
        <f t="shared" si="98"/>
        <v>1.08</v>
      </c>
      <c r="B1927" s="89" t="s">
        <v>263</v>
      </c>
      <c r="E1927" s="88"/>
    </row>
    <row r="1928" spans="1:8">
      <c r="A1928" s="90">
        <f t="shared" si="98"/>
        <v>1.0900000000000001</v>
      </c>
      <c r="B1928" s="89" t="s">
        <v>262</v>
      </c>
      <c r="E1928" s="88"/>
    </row>
    <row r="1929" spans="1:8" ht="15" thickBot="1">
      <c r="A1929" s="90">
        <f t="shared" si="98"/>
        <v>1.1000000000000001</v>
      </c>
      <c r="B1929" s="89" t="s">
        <v>261</v>
      </c>
      <c r="E1929" s="88"/>
      <c r="H1929" s="83"/>
    </row>
    <row r="1930" spans="1:8" ht="15" thickBot="1">
      <c r="A1930" s="277"/>
      <c r="B1930" s="278"/>
      <c r="C1930" s="264"/>
      <c r="D1930" s="264"/>
      <c r="E1930" s="264"/>
      <c r="F1930" s="264"/>
      <c r="G1930" s="241"/>
      <c r="H1930" s="83"/>
    </row>
    <row r="1931" spans="1:8" ht="15.75" customHeight="1" thickBot="1">
      <c r="A1931" s="279"/>
      <c r="B1931" s="280"/>
      <c r="C1931" s="281"/>
      <c r="D1931" s="282"/>
      <c r="E1931" s="307" t="s">
        <v>1705</v>
      </c>
      <c r="F1931" s="307"/>
      <c r="G1931" s="283">
        <f>SUM(G11:G1930)</f>
        <v>0</v>
      </c>
      <c r="H1931" s="83"/>
    </row>
    <row r="1932" spans="1:8" ht="15" thickBot="1">
      <c r="A1932" s="84"/>
      <c r="B1932" s="83"/>
      <c r="C1932" s="82"/>
      <c r="D1932" s="83"/>
      <c r="E1932" s="82"/>
      <c r="F1932" s="85"/>
      <c r="G1932" s="85"/>
      <c r="H1932" s="83"/>
    </row>
    <row r="1933" spans="1:8" ht="15" thickBot="1">
      <c r="A1933" s="84"/>
      <c r="B1933" s="83"/>
      <c r="C1933" s="83"/>
      <c r="D1933" s="83"/>
      <c r="E1933" s="83"/>
      <c r="F1933" s="83"/>
      <c r="G1933" s="83"/>
    </row>
    <row r="1934" spans="1:8" ht="15" thickBot="1">
      <c r="A1934" s="84"/>
      <c r="B1934" s="83"/>
      <c r="C1934" s="83"/>
      <c r="D1934" s="83"/>
      <c r="E1934" s="83"/>
      <c r="F1934" s="83"/>
      <c r="G1934" s="83"/>
    </row>
    <row r="1935" spans="1:8" ht="15" thickBot="1">
      <c r="A1935" s="84"/>
      <c r="B1935" s="83"/>
      <c r="C1935" s="83"/>
      <c r="D1935" s="83"/>
      <c r="E1935" s="83"/>
      <c r="F1935" s="83"/>
      <c r="G1935" s="83"/>
    </row>
    <row r="1936" spans="1:8" ht="15" thickBot="1">
      <c r="A1936" s="77"/>
      <c r="B1936" s="77"/>
      <c r="C1936" s="83"/>
      <c r="D1936" s="83"/>
      <c r="E1936" s="83"/>
      <c r="F1936" s="83"/>
      <c r="G1936" s="83"/>
    </row>
    <row r="1937" spans="1:7" ht="15" thickBot="1">
      <c r="A1937" s="77"/>
      <c r="B1937" s="77"/>
      <c r="C1937" s="83"/>
      <c r="D1937" s="83"/>
      <c r="E1937" s="83"/>
      <c r="F1937" s="83"/>
      <c r="G1937" s="83"/>
    </row>
    <row r="1938" spans="1:7">
      <c r="A1938" s="77"/>
      <c r="B1938" s="77"/>
      <c r="C1938" s="77"/>
      <c r="D1938" s="77"/>
      <c r="E1938" s="77"/>
      <c r="F1938" s="77"/>
      <c r="G1938" s="77"/>
    </row>
  </sheetData>
  <mergeCells count="3">
    <mergeCell ref="A6:G6"/>
    <mergeCell ref="A9:G9"/>
    <mergeCell ref="E1931:F1931"/>
  </mergeCells>
  <pageMargins left="0.75000000000000011" right="0.75000000000000011" top="1" bottom="0.3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36"/>
  <sheetViews>
    <sheetView workbookViewId="0">
      <selection activeCell="F228" sqref="F228"/>
    </sheetView>
  </sheetViews>
  <sheetFormatPr defaultColWidth="12.28515625" defaultRowHeight="12.75"/>
  <cols>
    <col min="1" max="1" width="11.140625" style="81" bestFit="1" customWidth="1"/>
    <col min="2" max="2" width="67.28515625" style="80" customWidth="1"/>
    <col min="3" max="3" width="10.85546875" style="79" bestFit="1" customWidth="1"/>
    <col min="4" max="4" width="11.7109375" style="79" bestFit="1" customWidth="1"/>
    <col min="5" max="5" width="16.28515625" style="79" customWidth="1"/>
    <col min="6" max="6" width="19.140625" style="78" bestFit="1" customWidth="1"/>
    <col min="7" max="16384" width="12.28515625" style="77"/>
  </cols>
  <sheetData>
    <row r="1" spans="1:7" s="174" customFormat="1" ht="15">
      <c r="A1" s="9" t="s">
        <v>61</v>
      </c>
      <c r="B1" s="9"/>
      <c r="C1" s="9"/>
      <c r="D1" s="9"/>
      <c r="E1" s="9"/>
      <c r="F1" s="9"/>
      <c r="G1" s="175"/>
    </row>
    <row r="2" spans="1:7" s="175" customFormat="1" ht="15">
      <c r="A2" s="9" t="s">
        <v>62</v>
      </c>
      <c r="B2" s="9"/>
      <c r="C2" s="9"/>
      <c r="D2" s="9"/>
      <c r="E2" s="9"/>
      <c r="F2" s="9"/>
    </row>
    <row r="3" spans="1:7" s="174" customFormat="1" ht="15">
      <c r="A3" s="9" t="s">
        <v>1703</v>
      </c>
      <c r="B3" s="9"/>
      <c r="C3" s="9"/>
      <c r="D3" s="9"/>
      <c r="E3" s="9"/>
      <c r="F3" s="9"/>
      <c r="G3" s="175"/>
    </row>
    <row r="4" spans="1:7" s="169" customFormat="1" ht="15">
      <c r="A4" s="9" t="s">
        <v>15</v>
      </c>
      <c r="B4" s="9"/>
      <c r="C4" s="9"/>
      <c r="D4" s="9"/>
      <c r="E4" s="9"/>
      <c r="F4" s="9"/>
      <c r="G4" s="175"/>
    </row>
    <row r="5" spans="1:7" ht="15">
      <c r="A5" s="9"/>
      <c r="B5" s="9"/>
      <c r="C5" s="9"/>
      <c r="D5" s="9"/>
      <c r="E5" s="9"/>
      <c r="F5" s="9"/>
      <c r="G5" s="175"/>
    </row>
    <row r="6" spans="1:7" ht="15">
      <c r="A6" s="304"/>
      <c r="B6" s="305"/>
      <c r="C6" s="305"/>
      <c r="D6" s="305"/>
      <c r="E6" s="305"/>
      <c r="F6" s="305"/>
      <c r="G6" s="174"/>
    </row>
    <row r="7" spans="1:7" s="184" customFormat="1">
      <c r="A7" s="179" t="s">
        <v>1176</v>
      </c>
      <c r="B7" s="178"/>
      <c r="C7" s="177"/>
      <c r="D7" s="177"/>
      <c r="E7" s="177"/>
      <c r="F7" s="176"/>
      <c r="G7" s="175"/>
    </row>
    <row r="8" spans="1:7" s="182" customFormat="1" ht="15">
      <c r="A8" s="304"/>
      <c r="B8" s="305"/>
      <c r="C8" s="305"/>
      <c r="D8" s="305"/>
      <c r="E8" s="305"/>
      <c r="F8" s="306"/>
      <c r="G8" s="174"/>
    </row>
    <row r="9" spans="1:7">
      <c r="A9" s="171" t="s">
        <v>964</v>
      </c>
      <c r="B9" s="173" t="s">
        <v>963</v>
      </c>
      <c r="C9" s="172" t="s">
        <v>962</v>
      </c>
      <c r="D9" s="171" t="s">
        <v>4</v>
      </c>
      <c r="E9" s="171" t="s">
        <v>961</v>
      </c>
      <c r="F9" s="170" t="s">
        <v>960</v>
      </c>
      <c r="G9" s="169"/>
    </row>
    <row r="10" spans="1:7" s="184" customFormat="1">
      <c r="A10" s="81"/>
      <c r="B10" s="102"/>
      <c r="C10" s="79"/>
      <c r="D10" s="79"/>
      <c r="E10" s="79"/>
      <c r="F10" s="78"/>
      <c r="G10" s="77"/>
    </row>
    <row r="11" spans="1:7" s="182" customFormat="1">
      <c r="A11" s="189"/>
      <c r="B11" s="188" t="s">
        <v>1175</v>
      </c>
      <c r="C11" s="187"/>
      <c r="D11" s="187"/>
      <c r="E11" s="187"/>
      <c r="F11" s="187"/>
      <c r="G11" s="77"/>
    </row>
    <row r="12" spans="1:7">
      <c r="A12" s="185" t="s">
        <v>1174</v>
      </c>
      <c r="B12" s="111" t="s">
        <v>1173</v>
      </c>
      <c r="C12" s="95" t="s">
        <v>7</v>
      </c>
      <c r="D12" s="95">
        <v>1</v>
      </c>
      <c r="E12" s="94"/>
      <c r="F12" s="93">
        <f>E12*D12</f>
        <v>0</v>
      </c>
      <c r="G12" s="184"/>
    </row>
    <row r="13" spans="1:7" s="182" customFormat="1" ht="25.5">
      <c r="A13" s="183">
        <v>1</v>
      </c>
      <c r="B13" s="89" t="s">
        <v>1172</v>
      </c>
      <c r="C13" s="79"/>
      <c r="D13" s="88"/>
      <c r="E13" s="79"/>
      <c r="F13" s="78"/>
    </row>
    <row r="14" spans="1:7" s="182" customFormat="1">
      <c r="A14" s="81"/>
      <c r="B14" s="87"/>
      <c r="C14" s="79"/>
      <c r="D14" s="79"/>
      <c r="E14" s="79"/>
      <c r="F14" s="78"/>
      <c r="G14" s="77"/>
    </row>
    <row r="15" spans="1:7">
      <c r="A15" s="185" t="s">
        <v>1171</v>
      </c>
      <c r="B15" s="111" t="s">
        <v>1170</v>
      </c>
      <c r="C15" s="95" t="s">
        <v>7</v>
      </c>
      <c r="D15" s="95">
        <v>1</v>
      </c>
      <c r="E15" s="94"/>
      <c r="F15" s="93">
        <f>E15*D15</f>
        <v>0</v>
      </c>
      <c r="G15" s="184"/>
    </row>
    <row r="16" spans="1:7" s="184" customFormat="1" ht="25.5">
      <c r="A16" s="183">
        <v>1</v>
      </c>
      <c r="B16" s="89" t="s">
        <v>1169</v>
      </c>
      <c r="C16" s="79"/>
      <c r="D16" s="88"/>
      <c r="E16" s="79"/>
      <c r="F16" s="78"/>
      <c r="G16" s="182"/>
    </row>
    <row r="17" spans="1:7" s="182" customFormat="1" ht="38.25">
      <c r="A17" s="90">
        <f>A16+0.01</f>
        <v>1.01</v>
      </c>
      <c r="B17" s="89" t="s">
        <v>1168</v>
      </c>
      <c r="C17" s="79"/>
      <c r="D17" s="79"/>
      <c r="E17" s="79"/>
      <c r="F17" s="78"/>
      <c r="G17" s="77"/>
    </row>
    <row r="18" spans="1:7" ht="25.5">
      <c r="A18" s="90">
        <f>A17+0.01</f>
        <v>1.02</v>
      </c>
      <c r="B18" s="89" t="s">
        <v>1167</v>
      </c>
      <c r="D18" s="88"/>
      <c r="G18" s="182"/>
    </row>
    <row r="19" spans="1:7" s="184" customFormat="1">
      <c r="A19" s="90">
        <f>A18+0.01</f>
        <v>1.03</v>
      </c>
      <c r="B19" s="89" t="s">
        <v>1166</v>
      </c>
      <c r="C19" s="79"/>
      <c r="D19" s="88"/>
      <c r="E19" s="79"/>
      <c r="F19" s="78"/>
      <c r="G19" s="182"/>
    </row>
    <row r="20" spans="1:7" s="182" customFormat="1">
      <c r="A20" s="81"/>
      <c r="B20" s="87"/>
      <c r="C20" s="79"/>
      <c r="D20" s="79"/>
      <c r="E20" s="79"/>
      <c r="F20" s="78"/>
      <c r="G20" s="77"/>
    </row>
    <row r="21" spans="1:7">
      <c r="A21" s="185" t="s">
        <v>1165</v>
      </c>
      <c r="B21" s="111" t="s">
        <v>1164</v>
      </c>
      <c r="C21" s="95" t="s">
        <v>7</v>
      </c>
      <c r="D21" s="95">
        <v>2</v>
      </c>
      <c r="E21" s="94"/>
      <c r="F21" s="93">
        <f>E21*D21</f>
        <v>0</v>
      </c>
      <c r="G21" s="184"/>
    </row>
    <row r="22" spans="1:7" ht="38.25">
      <c r="A22" s="183">
        <v>1</v>
      </c>
      <c r="B22" s="89" t="s">
        <v>1163</v>
      </c>
      <c r="D22" s="88"/>
      <c r="G22" s="182"/>
    </row>
    <row r="23" spans="1:7" s="184" customFormat="1">
      <c r="A23" s="81"/>
      <c r="B23" s="87"/>
      <c r="C23" s="79"/>
      <c r="D23" s="79"/>
      <c r="E23" s="79"/>
      <c r="F23" s="78"/>
      <c r="G23" s="77"/>
    </row>
    <row r="24" spans="1:7" s="182" customFormat="1">
      <c r="A24" s="185" t="s">
        <v>1162</v>
      </c>
      <c r="B24" s="111" t="s">
        <v>1161</v>
      </c>
      <c r="C24" s="95" t="s">
        <v>282</v>
      </c>
      <c r="D24" s="95">
        <v>1</v>
      </c>
      <c r="E24" s="94"/>
      <c r="F24" s="93">
        <f>E24*D24</f>
        <v>0</v>
      </c>
      <c r="G24" s="184"/>
    </row>
    <row r="25" spans="1:7" ht="25.5">
      <c r="A25" s="183">
        <v>1</v>
      </c>
      <c r="B25" s="89" t="s">
        <v>1160</v>
      </c>
      <c r="D25" s="88"/>
      <c r="G25" s="182"/>
    </row>
    <row r="26" spans="1:7" s="182" customFormat="1">
      <c r="A26" s="90">
        <f>A25+0.01</f>
        <v>1.01</v>
      </c>
      <c r="B26" s="89" t="s">
        <v>1159</v>
      </c>
      <c r="C26" s="79"/>
      <c r="D26" s="79"/>
      <c r="E26" s="79"/>
      <c r="F26" s="78"/>
      <c r="G26" s="77"/>
    </row>
    <row r="27" spans="1:7" s="182" customFormat="1">
      <c r="A27" s="81"/>
      <c r="B27" s="87"/>
      <c r="C27" s="79"/>
      <c r="D27" s="79"/>
      <c r="E27" s="79"/>
      <c r="F27" s="78"/>
      <c r="G27" s="77"/>
    </row>
    <row r="28" spans="1:7" s="182" customFormat="1">
      <c r="A28" s="185" t="s">
        <v>1158</v>
      </c>
      <c r="B28" s="111" t="s">
        <v>1157</v>
      </c>
      <c r="C28" s="95" t="s">
        <v>7</v>
      </c>
      <c r="D28" s="95">
        <v>1</v>
      </c>
      <c r="E28" s="94"/>
      <c r="F28" s="93">
        <f>E28*D28</f>
        <v>0</v>
      </c>
      <c r="G28" s="184"/>
    </row>
    <row r="29" spans="1:7" s="182" customFormat="1" ht="51">
      <c r="A29" s="183">
        <v>1</v>
      </c>
      <c r="B29" s="89" t="s">
        <v>1156</v>
      </c>
      <c r="C29" s="79"/>
      <c r="D29" s="88"/>
      <c r="E29" s="79"/>
      <c r="F29" s="78"/>
    </row>
    <row r="30" spans="1:7" s="182" customFormat="1" ht="25.5">
      <c r="A30" s="90">
        <f t="shared" ref="A30:A42" si="0">A29+0.01</f>
        <v>1.01</v>
      </c>
      <c r="B30" s="186" t="s">
        <v>1155</v>
      </c>
      <c r="C30" s="79"/>
      <c r="D30" s="79"/>
      <c r="E30" s="79"/>
      <c r="F30" s="78"/>
      <c r="G30" s="77"/>
    </row>
    <row r="31" spans="1:7" s="182" customFormat="1" ht="76.5">
      <c r="A31" s="90">
        <f t="shared" si="0"/>
        <v>1.02</v>
      </c>
      <c r="B31" s="89" t="s">
        <v>1154</v>
      </c>
      <c r="C31" s="79"/>
      <c r="D31" s="88"/>
      <c r="E31" s="79"/>
      <c r="F31" s="78"/>
    </row>
    <row r="32" spans="1:7" s="182" customFormat="1" ht="51">
      <c r="A32" s="90">
        <f t="shared" si="0"/>
        <v>1.03</v>
      </c>
      <c r="B32" s="89" t="s">
        <v>1153</v>
      </c>
      <c r="C32" s="79"/>
      <c r="D32" s="88"/>
      <c r="E32" s="79"/>
      <c r="F32" s="78"/>
    </row>
    <row r="33" spans="1:7" s="182" customFormat="1" ht="63.75">
      <c r="A33" s="90">
        <f t="shared" si="0"/>
        <v>1.04</v>
      </c>
      <c r="B33" s="89" t="s">
        <v>1152</v>
      </c>
      <c r="C33" s="79"/>
      <c r="D33" s="88"/>
      <c r="E33" s="79"/>
      <c r="F33" s="78"/>
    </row>
    <row r="34" spans="1:7" s="182" customFormat="1" ht="25.5">
      <c r="A34" s="90">
        <f t="shared" si="0"/>
        <v>1.05</v>
      </c>
      <c r="B34" s="89" t="s">
        <v>1151</v>
      </c>
      <c r="C34" s="79"/>
      <c r="D34" s="88"/>
      <c r="E34" s="79"/>
      <c r="F34" s="78"/>
    </row>
    <row r="35" spans="1:7" s="182" customFormat="1">
      <c r="A35" s="90">
        <f t="shared" si="0"/>
        <v>1.06</v>
      </c>
      <c r="B35" s="89" t="s">
        <v>1150</v>
      </c>
      <c r="C35" s="79"/>
      <c r="D35" s="88"/>
      <c r="E35" s="79"/>
      <c r="F35" s="78"/>
    </row>
    <row r="36" spans="1:7" s="182" customFormat="1" ht="38.25">
      <c r="A36" s="90">
        <f t="shared" si="0"/>
        <v>1.07</v>
      </c>
      <c r="B36" s="89" t="s">
        <v>1149</v>
      </c>
      <c r="C36" s="79"/>
      <c r="D36" s="88"/>
      <c r="E36" s="79"/>
      <c r="F36" s="78"/>
    </row>
    <row r="37" spans="1:7" s="182" customFormat="1" ht="25.5">
      <c r="A37" s="90">
        <f t="shared" si="0"/>
        <v>1.08</v>
      </c>
      <c r="B37" s="89" t="s">
        <v>1148</v>
      </c>
      <c r="C37" s="79"/>
      <c r="D37" s="88"/>
      <c r="E37" s="79"/>
      <c r="F37" s="78"/>
    </row>
    <row r="38" spans="1:7" ht="25.5">
      <c r="A38" s="90">
        <f t="shared" si="0"/>
        <v>1.0900000000000001</v>
      </c>
      <c r="B38" s="89" t="s">
        <v>1147</v>
      </c>
      <c r="D38" s="88"/>
      <c r="G38" s="182"/>
    </row>
    <row r="39" spans="1:7" s="184" customFormat="1" ht="25.5">
      <c r="A39" s="90">
        <f t="shared" si="0"/>
        <v>1.1000000000000001</v>
      </c>
      <c r="B39" s="89" t="s">
        <v>1146</v>
      </c>
      <c r="C39" s="79"/>
      <c r="D39" s="88"/>
      <c r="E39" s="79"/>
      <c r="F39" s="78"/>
      <c r="G39" s="182"/>
    </row>
    <row r="40" spans="1:7" s="182" customFormat="1" ht="25.5">
      <c r="A40" s="90">
        <f t="shared" si="0"/>
        <v>1.1100000000000001</v>
      </c>
      <c r="B40" s="89" t="s">
        <v>1145</v>
      </c>
      <c r="C40" s="79"/>
      <c r="D40" s="88"/>
      <c r="E40" s="79"/>
      <c r="F40" s="78"/>
    </row>
    <row r="41" spans="1:7" ht="25.5">
      <c r="A41" s="90">
        <f t="shared" si="0"/>
        <v>1.1200000000000001</v>
      </c>
      <c r="B41" s="89" t="s">
        <v>1144</v>
      </c>
      <c r="D41" s="88"/>
      <c r="G41" s="182"/>
    </row>
    <row r="42" spans="1:7" s="182" customFormat="1">
      <c r="A42" s="90">
        <f t="shared" si="0"/>
        <v>1.1300000000000001</v>
      </c>
      <c r="B42" s="89" t="s">
        <v>1143</v>
      </c>
      <c r="C42" s="79"/>
      <c r="D42" s="88"/>
      <c r="E42" s="79"/>
      <c r="F42" s="78"/>
    </row>
    <row r="43" spans="1:7" s="182" customFormat="1">
      <c r="A43" s="81"/>
      <c r="B43" s="87"/>
      <c r="C43" s="79"/>
      <c r="D43" s="79"/>
      <c r="E43" s="79"/>
      <c r="F43" s="78"/>
      <c r="G43" s="77"/>
    </row>
    <row r="44" spans="1:7" s="182" customFormat="1">
      <c r="A44" s="185" t="s">
        <v>1142</v>
      </c>
      <c r="B44" s="111" t="s">
        <v>1141</v>
      </c>
      <c r="C44" s="95" t="s">
        <v>7</v>
      </c>
      <c r="D44" s="95">
        <v>1</v>
      </c>
      <c r="E44" s="94"/>
      <c r="F44" s="93">
        <f>E44*D44</f>
        <v>0</v>
      </c>
      <c r="G44" s="184"/>
    </row>
    <row r="45" spans="1:7" s="182" customFormat="1" ht="38.25">
      <c r="A45" s="183">
        <v>1</v>
      </c>
      <c r="B45" s="89" t="s">
        <v>1140</v>
      </c>
      <c r="C45" s="79"/>
      <c r="D45" s="88"/>
      <c r="E45" s="79"/>
      <c r="F45" s="78"/>
    </row>
    <row r="46" spans="1:7" ht="63.75">
      <c r="A46" s="90">
        <f>A45+0.01</f>
        <v>1.01</v>
      </c>
      <c r="B46" s="181" t="s">
        <v>1139</v>
      </c>
    </row>
    <row r="47" spans="1:7" s="184" customFormat="1" ht="63.75">
      <c r="A47" s="90">
        <f>A46+0.01</f>
        <v>1.02</v>
      </c>
      <c r="B47" s="133" t="s">
        <v>1138</v>
      </c>
      <c r="C47" s="79"/>
      <c r="D47" s="88"/>
      <c r="E47" s="79"/>
      <c r="F47" s="78"/>
      <c r="G47" s="182"/>
    </row>
    <row r="48" spans="1:7" s="182" customFormat="1" ht="51">
      <c r="A48" s="90">
        <f>A47+0.01</f>
        <v>1.03</v>
      </c>
      <c r="B48" s="133" t="s">
        <v>1137</v>
      </c>
      <c r="C48" s="79"/>
      <c r="D48" s="88"/>
      <c r="E48" s="79"/>
      <c r="F48" s="78"/>
    </row>
    <row r="49" spans="1:7">
      <c r="A49" s="90">
        <f>A48+0.01</f>
        <v>1.04</v>
      </c>
      <c r="B49" s="133" t="s">
        <v>1136</v>
      </c>
      <c r="D49" s="88"/>
      <c r="G49" s="182"/>
    </row>
    <row r="50" spans="1:7" s="182" customFormat="1">
      <c r="A50" s="90">
        <f>A49+0.01</f>
        <v>1.05</v>
      </c>
      <c r="B50" s="89" t="s">
        <v>1135</v>
      </c>
      <c r="C50" s="79"/>
      <c r="D50" s="88"/>
      <c r="E50" s="79"/>
      <c r="F50" s="78"/>
    </row>
    <row r="51" spans="1:7" s="182" customFormat="1">
      <c r="A51" s="81"/>
      <c r="B51" s="87"/>
      <c r="C51" s="79"/>
      <c r="D51" s="79"/>
      <c r="E51" s="79"/>
      <c r="F51" s="78"/>
      <c r="G51" s="77"/>
    </row>
    <row r="52" spans="1:7">
      <c r="A52" s="185" t="s">
        <v>1134</v>
      </c>
      <c r="B52" s="111" t="s">
        <v>1133</v>
      </c>
      <c r="C52" s="95" t="s">
        <v>7</v>
      </c>
      <c r="D52" s="95">
        <v>1</v>
      </c>
      <c r="E52" s="94"/>
      <c r="F52" s="93">
        <f>E52*D52</f>
        <v>0</v>
      </c>
      <c r="G52" s="184"/>
    </row>
    <row r="53" spans="1:7" s="184" customFormat="1" ht="25.5">
      <c r="A53" s="183">
        <v>1</v>
      </c>
      <c r="B53" s="89" t="s">
        <v>1132</v>
      </c>
      <c r="C53" s="79"/>
      <c r="D53" s="88"/>
      <c r="E53" s="79"/>
      <c r="F53" s="78"/>
      <c r="G53" s="182"/>
    </row>
    <row r="54" spans="1:7" s="182" customFormat="1" ht="38.25">
      <c r="A54" s="90">
        <f>A53+0.01</f>
        <v>1.01</v>
      </c>
      <c r="B54" s="181" t="s">
        <v>1131</v>
      </c>
      <c r="C54" s="79"/>
      <c r="D54" s="79"/>
      <c r="E54" s="79"/>
      <c r="F54" s="78"/>
      <c r="G54" s="77"/>
    </row>
    <row r="55" spans="1:7">
      <c r="A55" s="90">
        <f>A54+0.01</f>
        <v>1.02</v>
      </c>
      <c r="B55" s="133" t="s">
        <v>1130</v>
      </c>
      <c r="D55" s="88"/>
      <c r="G55" s="182"/>
    </row>
    <row r="56" spans="1:7" s="182" customFormat="1">
      <c r="A56" s="90">
        <f>A55+0.01</f>
        <v>1.03</v>
      </c>
      <c r="B56" s="133" t="s">
        <v>1129</v>
      </c>
      <c r="C56" s="79"/>
      <c r="D56" s="88"/>
      <c r="E56" s="79"/>
      <c r="F56" s="78"/>
    </row>
    <row r="57" spans="1:7" s="182" customFormat="1">
      <c r="A57" s="81"/>
      <c r="B57" s="87"/>
      <c r="C57" s="79"/>
      <c r="D57" s="79"/>
      <c r="E57" s="79"/>
      <c r="F57" s="78"/>
      <c r="G57" s="77"/>
    </row>
    <row r="58" spans="1:7" s="182" customFormat="1" ht="25.5">
      <c r="A58" s="185" t="s">
        <v>1128</v>
      </c>
      <c r="B58" s="111" t="s">
        <v>1127</v>
      </c>
      <c r="C58" s="95" t="s">
        <v>7</v>
      </c>
      <c r="D58" s="95">
        <v>1</v>
      </c>
      <c r="E58" s="94"/>
      <c r="F58" s="93">
        <f>E58*D58</f>
        <v>0</v>
      </c>
      <c r="G58" s="184"/>
    </row>
    <row r="59" spans="1:7" s="182" customFormat="1" ht="51">
      <c r="A59" s="183">
        <v>1</v>
      </c>
      <c r="B59" s="89" t="s">
        <v>1126</v>
      </c>
      <c r="C59" s="79"/>
      <c r="D59" s="88"/>
      <c r="E59" s="79"/>
      <c r="F59" s="78"/>
    </row>
    <row r="60" spans="1:7" s="182" customFormat="1">
      <c r="A60" s="90">
        <f t="shared" ref="A60:A67" si="1">A59+0.01</f>
        <v>1.01</v>
      </c>
      <c r="B60" s="181" t="s">
        <v>1125</v>
      </c>
      <c r="C60" s="79"/>
      <c r="D60" s="79"/>
      <c r="E60" s="79"/>
      <c r="F60" s="78"/>
      <c r="G60" s="77"/>
    </row>
    <row r="61" spans="1:7" s="182" customFormat="1" ht="25.5">
      <c r="A61" s="90">
        <f t="shared" si="1"/>
        <v>1.02</v>
      </c>
      <c r="B61" s="133" t="s">
        <v>1124</v>
      </c>
      <c r="C61" s="79"/>
      <c r="D61" s="88"/>
      <c r="E61" s="79"/>
      <c r="F61" s="78"/>
    </row>
    <row r="62" spans="1:7" s="182" customFormat="1">
      <c r="A62" s="90">
        <f t="shared" si="1"/>
        <v>1.03</v>
      </c>
      <c r="B62" s="133" t="s">
        <v>1123</v>
      </c>
      <c r="C62" s="79"/>
      <c r="D62" s="88"/>
      <c r="E62" s="79"/>
      <c r="F62" s="78"/>
    </row>
    <row r="63" spans="1:7" ht="38.25">
      <c r="A63" s="90">
        <f t="shared" si="1"/>
        <v>1.04</v>
      </c>
      <c r="B63" s="133" t="s">
        <v>1122</v>
      </c>
      <c r="D63" s="88"/>
      <c r="G63" s="182"/>
    </row>
    <row r="64" spans="1:7" s="184" customFormat="1" ht="38.25">
      <c r="A64" s="90">
        <f t="shared" si="1"/>
        <v>1.05</v>
      </c>
      <c r="B64" s="89" t="s">
        <v>1121</v>
      </c>
      <c r="C64" s="79"/>
      <c r="D64" s="88"/>
      <c r="E64" s="79"/>
      <c r="F64" s="78"/>
      <c r="G64" s="182"/>
    </row>
    <row r="65" spans="1:7" s="182" customFormat="1" ht="25.5">
      <c r="A65" s="90">
        <f t="shared" si="1"/>
        <v>1.06</v>
      </c>
      <c r="B65" s="89" t="s">
        <v>1120</v>
      </c>
      <c r="C65" s="79"/>
      <c r="D65" s="88"/>
      <c r="E65" s="79"/>
      <c r="F65" s="78"/>
    </row>
    <row r="66" spans="1:7">
      <c r="A66" s="90">
        <f t="shared" si="1"/>
        <v>1.07</v>
      </c>
      <c r="B66" s="89" t="s">
        <v>1119</v>
      </c>
      <c r="D66" s="88"/>
      <c r="G66" s="182"/>
    </row>
    <row r="67" spans="1:7" s="182" customFormat="1">
      <c r="A67" s="90">
        <f t="shared" si="1"/>
        <v>1.08</v>
      </c>
      <c r="B67" s="89" t="s">
        <v>1118</v>
      </c>
      <c r="C67" s="79"/>
      <c r="D67" s="88"/>
      <c r="E67" s="79"/>
      <c r="F67" s="78"/>
    </row>
    <row r="68" spans="1:7" s="182" customFormat="1">
      <c r="A68" s="81"/>
      <c r="B68" s="87"/>
      <c r="C68" s="79"/>
      <c r="D68" s="79"/>
      <c r="E68" s="79"/>
      <c r="F68" s="78"/>
      <c r="G68" s="77"/>
    </row>
    <row r="69" spans="1:7">
      <c r="A69" s="185" t="s">
        <v>1117</v>
      </c>
      <c r="B69" s="111" t="s">
        <v>1116</v>
      </c>
      <c r="C69" s="95" t="s">
        <v>7</v>
      </c>
      <c r="D69" s="95">
        <v>1</v>
      </c>
      <c r="E69" s="94"/>
      <c r="F69" s="93">
        <f>E69*D69</f>
        <v>0</v>
      </c>
      <c r="G69" s="184"/>
    </row>
    <row r="70" spans="1:7" s="184" customFormat="1" ht="51">
      <c r="A70" s="183">
        <v>1</v>
      </c>
      <c r="B70" s="89" t="s">
        <v>1115</v>
      </c>
      <c r="C70" s="79"/>
      <c r="D70" s="88"/>
      <c r="E70" s="79"/>
      <c r="F70" s="78"/>
      <c r="G70" s="182"/>
    </row>
    <row r="71" spans="1:7" s="182" customFormat="1" ht="38.25">
      <c r="A71" s="90">
        <f>A70+0.01</f>
        <v>1.01</v>
      </c>
      <c r="B71" s="181" t="s">
        <v>1114</v>
      </c>
      <c r="C71" s="79"/>
      <c r="D71" s="79"/>
      <c r="E71" s="79"/>
      <c r="F71" s="78"/>
      <c r="G71" s="77"/>
    </row>
    <row r="72" spans="1:7" ht="25.5">
      <c r="A72" s="90">
        <f>A71+0.01</f>
        <v>1.02</v>
      </c>
      <c r="B72" s="133" t="s">
        <v>1113</v>
      </c>
      <c r="D72" s="88"/>
      <c r="G72" s="182"/>
    </row>
    <row r="73" spans="1:7" s="182" customFormat="1">
      <c r="A73" s="90">
        <f>A72+0.01</f>
        <v>1.03</v>
      </c>
      <c r="B73" s="133" t="s">
        <v>1112</v>
      </c>
      <c r="C73" s="79"/>
      <c r="D73" s="88"/>
      <c r="E73" s="79"/>
      <c r="F73" s="78"/>
    </row>
    <row r="74" spans="1:7" s="182" customFormat="1">
      <c r="A74" s="81"/>
      <c r="B74" s="87"/>
      <c r="C74" s="79"/>
      <c r="D74" s="79"/>
      <c r="E74" s="79"/>
      <c r="F74" s="78"/>
      <c r="G74" s="77"/>
    </row>
    <row r="75" spans="1:7" s="182" customFormat="1">
      <c r="A75" s="185" t="s">
        <v>1111</v>
      </c>
      <c r="B75" s="111" t="s">
        <v>1110</v>
      </c>
      <c r="C75" s="95" t="s">
        <v>7</v>
      </c>
      <c r="D75" s="95">
        <v>1</v>
      </c>
      <c r="E75" s="94"/>
      <c r="F75" s="93">
        <f>E75*D75</f>
        <v>0</v>
      </c>
      <c r="G75" s="184"/>
    </row>
    <row r="76" spans="1:7">
      <c r="A76" s="183">
        <v>1</v>
      </c>
      <c r="B76" s="89" t="s">
        <v>1105</v>
      </c>
      <c r="D76" s="88"/>
      <c r="G76" s="182"/>
    </row>
    <row r="77" spans="1:7" s="184" customFormat="1" ht="25.5">
      <c r="A77" s="90">
        <f>A76+0.01</f>
        <v>1.01</v>
      </c>
      <c r="B77" s="181" t="s">
        <v>1109</v>
      </c>
      <c r="C77" s="79"/>
      <c r="D77" s="79"/>
      <c r="E77" s="79"/>
      <c r="F77" s="78"/>
      <c r="G77" s="77"/>
    </row>
    <row r="78" spans="1:7" s="182" customFormat="1" ht="25.5">
      <c r="A78" s="90">
        <f>A77+0.01</f>
        <v>1.02</v>
      </c>
      <c r="B78" s="133" t="s">
        <v>1108</v>
      </c>
      <c r="C78" s="79"/>
      <c r="D78" s="88"/>
      <c r="E78" s="79"/>
      <c r="F78" s="78"/>
    </row>
    <row r="79" spans="1:7">
      <c r="A79" s="90">
        <f>A78+0.01</f>
        <v>1.03</v>
      </c>
      <c r="B79" s="133" t="s">
        <v>1103</v>
      </c>
      <c r="D79" s="88"/>
      <c r="G79" s="182"/>
    </row>
    <row r="80" spans="1:7" s="182" customFormat="1">
      <c r="A80" s="90">
        <f>A79+0.01</f>
        <v>1.04</v>
      </c>
      <c r="B80" s="133" t="s">
        <v>1102</v>
      </c>
      <c r="C80" s="79"/>
      <c r="D80" s="88"/>
      <c r="E80" s="79"/>
      <c r="F80" s="78"/>
    </row>
    <row r="81" spans="1:7" s="182" customFormat="1">
      <c r="A81" s="81"/>
      <c r="B81" s="87"/>
      <c r="C81" s="79"/>
      <c r="D81" s="79"/>
      <c r="E81" s="79"/>
      <c r="F81" s="78"/>
      <c r="G81" s="77"/>
    </row>
    <row r="82" spans="1:7">
      <c r="A82" s="185" t="s">
        <v>1107</v>
      </c>
      <c r="B82" s="111" t="s">
        <v>1106</v>
      </c>
      <c r="C82" s="95" t="s">
        <v>7</v>
      </c>
      <c r="D82" s="95">
        <v>1</v>
      </c>
      <c r="E82" s="94"/>
      <c r="F82" s="93">
        <f>E82*D82</f>
        <v>0</v>
      </c>
      <c r="G82" s="184"/>
    </row>
    <row r="83" spans="1:7" s="184" customFormat="1">
      <c r="A83" s="183">
        <v>1</v>
      </c>
      <c r="B83" s="89" t="s">
        <v>1105</v>
      </c>
      <c r="C83" s="79"/>
      <c r="D83" s="88"/>
      <c r="E83" s="79"/>
      <c r="F83" s="78"/>
      <c r="G83" s="182"/>
    </row>
    <row r="84" spans="1:7" s="182" customFormat="1" ht="38.25">
      <c r="A84" s="90">
        <f>A83+0.01</f>
        <v>1.01</v>
      </c>
      <c r="B84" s="181" t="s">
        <v>1104</v>
      </c>
      <c r="C84" s="79"/>
      <c r="D84" s="79"/>
      <c r="E84" s="79"/>
      <c r="F84" s="78"/>
      <c r="G84" s="77"/>
    </row>
    <row r="85" spans="1:7">
      <c r="A85" s="90">
        <f>A84+0.01</f>
        <v>1.02</v>
      </c>
      <c r="B85" s="133" t="s">
        <v>1103</v>
      </c>
      <c r="D85" s="88"/>
      <c r="G85" s="182"/>
    </row>
    <row r="86" spans="1:7" s="182" customFormat="1">
      <c r="A86" s="90">
        <f>A85+0.01</f>
        <v>1.03</v>
      </c>
      <c r="B86" s="133" t="s">
        <v>1102</v>
      </c>
      <c r="C86" s="79"/>
      <c r="D86" s="88"/>
      <c r="E86" s="79"/>
      <c r="F86" s="78"/>
    </row>
    <row r="87" spans="1:7" s="182" customFormat="1">
      <c r="A87" s="81"/>
      <c r="B87" s="87"/>
      <c r="C87" s="79"/>
      <c r="D87" s="79"/>
      <c r="E87" s="79"/>
      <c r="F87" s="78"/>
      <c r="G87" s="77"/>
    </row>
    <row r="88" spans="1:7" s="182" customFormat="1">
      <c r="A88" s="185" t="s">
        <v>1101</v>
      </c>
      <c r="B88" s="111" t="s">
        <v>1100</v>
      </c>
      <c r="C88" s="95" t="s">
        <v>7</v>
      </c>
      <c r="D88" s="95">
        <v>1</v>
      </c>
      <c r="E88" s="94"/>
      <c r="F88" s="93">
        <f>E88*D88</f>
        <v>0</v>
      </c>
      <c r="G88" s="184"/>
    </row>
    <row r="89" spans="1:7" s="182" customFormat="1" ht="25.5">
      <c r="A89" s="183">
        <v>1</v>
      </c>
      <c r="B89" s="89" t="s">
        <v>1099</v>
      </c>
      <c r="C89" s="79"/>
      <c r="D89" s="88"/>
      <c r="E89" s="79"/>
      <c r="F89" s="78"/>
    </row>
    <row r="90" spans="1:7" s="182" customFormat="1" ht="25.5">
      <c r="A90" s="90">
        <f t="shared" ref="A90:A96" si="2">A89+0.01</f>
        <v>1.01</v>
      </c>
      <c r="B90" s="181" t="s">
        <v>1098</v>
      </c>
      <c r="C90" s="79"/>
      <c r="D90" s="79"/>
      <c r="E90" s="79"/>
      <c r="F90" s="78"/>
      <c r="G90" s="77"/>
    </row>
    <row r="91" spans="1:7" s="182" customFormat="1" ht="25.5">
      <c r="A91" s="90">
        <f t="shared" si="2"/>
        <v>1.02</v>
      </c>
      <c r="B91" s="133" t="s">
        <v>1097</v>
      </c>
      <c r="C91" s="79"/>
      <c r="D91" s="88"/>
      <c r="E91" s="79"/>
      <c r="F91" s="78"/>
    </row>
    <row r="92" spans="1:7" ht="38.25">
      <c r="A92" s="90">
        <f t="shared" si="2"/>
        <v>1.03</v>
      </c>
      <c r="B92" s="133" t="s">
        <v>1096</v>
      </c>
      <c r="D92" s="88"/>
      <c r="G92" s="182"/>
    </row>
    <row r="93" spans="1:7" s="184" customFormat="1" ht="38.25">
      <c r="A93" s="90">
        <f t="shared" si="2"/>
        <v>1.04</v>
      </c>
      <c r="B93" s="133" t="s">
        <v>1095</v>
      </c>
      <c r="C93" s="79"/>
      <c r="D93" s="88"/>
      <c r="E93" s="79"/>
      <c r="F93" s="78"/>
      <c r="G93" s="182"/>
    </row>
    <row r="94" spans="1:7" s="182" customFormat="1" ht="51">
      <c r="A94" s="90">
        <f t="shared" si="2"/>
        <v>1.05</v>
      </c>
      <c r="B94" s="133" t="s">
        <v>1094</v>
      </c>
      <c r="C94" s="79"/>
      <c r="D94" s="88"/>
      <c r="E94" s="79"/>
      <c r="F94" s="78"/>
    </row>
    <row r="95" spans="1:7" ht="89.25">
      <c r="A95" s="90">
        <f t="shared" si="2"/>
        <v>1.06</v>
      </c>
      <c r="B95" s="133" t="s">
        <v>1093</v>
      </c>
      <c r="D95" s="88"/>
      <c r="G95" s="182"/>
    </row>
    <row r="96" spans="1:7" s="182" customFormat="1" ht="25.5">
      <c r="A96" s="90">
        <f t="shared" si="2"/>
        <v>1.07</v>
      </c>
      <c r="B96" s="133" t="s">
        <v>1092</v>
      </c>
      <c r="C96" s="79"/>
      <c r="D96" s="88"/>
      <c r="E96" s="79"/>
      <c r="F96" s="78"/>
    </row>
    <row r="97" spans="1:7" s="182" customFormat="1">
      <c r="A97" s="81"/>
      <c r="B97" s="87"/>
      <c r="C97" s="79"/>
      <c r="D97" s="79"/>
      <c r="E97" s="79"/>
      <c r="F97" s="78"/>
      <c r="G97" s="77"/>
    </row>
    <row r="98" spans="1:7" s="182" customFormat="1">
      <c r="A98" s="185" t="s">
        <v>1091</v>
      </c>
      <c r="B98" s="111" t="s">
        <v>1090</v>
      </c>
      <c r="C98" s="95" t="s">
        <v>7</v>
      </c>
      <c r="D98" s="95">
        <v>1</v>
      </c>
      <c r="E98" s="94"/>
      <c r="F98" s="93">
        <f>E98*D98</f>
        <v>0</v>
      </c>
      <c r="G98" s="184"/>
    </row>
    <row r="99" spans="1:7" s="182" customFormat="1" ht="38.25">
      <c r="A99" s="183">
        <v>1</v>
      </c>
      <c r="B99" s="89" t="s">
        <v>1089</v>
      </c>
      <c r="C99" s="79"/>
      <c r="D99" s="88"/>
      <c r="E99" s="79"/>
      <c r="F99" s="78"/>
    </row>
    <row r="100" spans="1:7" s="182" customFormat="1">
      <c r="A100" s="90">
        <f t="shared" ref="A100:A110" si="3">A99+0.01</f>
        <v>1.01</v>
      </c>
      <c r="B100" s="181" t="s">
        <v>1088</v>
      </c>
      <c r="C100" s="79"/>
      <c r="D100" s="79"/>
      <c r="E100" s="79"/>
      <c r="F100" s="78"/>
      <c r="G100" s="77"/>
    </row>
    <row r="101" spans="1:7" s="182" customFormat="1">
      <c r="A101" s="90">
        <f t="shared" si="3"/>
        <v>1.02</v>
      </c>
      <c r="B101" s="133" t="s">
        <v>1087</v>
      </c>
      <c r="C101" s="79"/>
      <c r="D101" s="88"/>
      <c r="E101" s="79"/>
      <c r="F101" s="78"/>
    </row>
    <row r="102" spans="1:7" s="182" customFormat="1" ht="25.5">
      <c r="A102" s="90">
        <f t="shared" si="3"/>
        <v>1.03</v>
      </c>
      <c r="B102" s="133" t="s">
        <v>1086</v>
      </c>
      <c r="C102" s="79"/>
      <c r="D102" s="88"/>
      <c r="E102" s="79"/>
      <c r="F102" s="78"/>
    </row>
    <row r="103" spans="1:7" s="182" customFormat="1" ht="25.5">
      <c r="A103" s="90">
        <f t="shared" si="3"/>
        <v>1.04</v>
      </c>
      <c r="B103" s="133" t="s">
        <v>1085</v>
      </c>
      <c r="C103" s="79"/>
      <c r="D103" s="88"/>
      <c r="E103" s="79"/>
      <c r="F103" s="78"/>
    </row>
    <row r="104" spans="1:7" s="182" customFormat="1" ht="25.5">
      <c r="A104" s="90">
        <f t="shared" si="3"/>
        <v>1.05</v>
      </c>
      <c r="B104" s="133" t="s">
        <v>1084</v>
      </c>
      <c r="C104" s="79"/>
      <c r="D104" s="88"/>
      <c r="E104" s="79"/>
      <c r="F104" s="78"/>
    </row>
    <row r="105" spans="1:7" s="182" customFormat="1">
      <c r="A105" s="90">
        <f t="shared" si="3"/>
        <v>1.06</v>
      </c>
      <c r="B105" s="133" t="s">
        <v>1083</v>
      </c>
      <c r="C105" s="79"/>
      <c r="D105" s="88"/>
      <c r="E105" s="79"/>
      <c r="F105" s="78"/>
    </row>
    <row r="106" spans="1:7">
      <c r="A106" s="90">
        <f t="shared" si="3"/>
        <v>1.07</v>
      </c>
      <c r="B106" s="133" t="s">
        <v>1082</v>
      </c>
      <c r="D106" s="88"/>
      <c r="G106" s="182"/>
    </row>
    <row r="107" spans="1:7" s="184" customFormat="1">
      <c r="A107" s="90">
        <f t="shared" si="3"/>
        <v>1.08</v>
      </c>
      <c r="B107" s="133" t="s">
        <v>1081</v>
      </c>
      <c r="C107" s="79"/>
      <c r="D107" s="88"/>
      <c r="E107" s="79"/>
      <c r="F107" s="78"/>
      <c r="G107" s="182"/>
    </row>
    <row r="108" spans="1:7" s="182" customFormat="1" ht="25.5">
      <c r="A108" s="90">
        <f t="shared" si="3"/>
        <v>1.0900000000000001</v>
      </c>
      <c r="B108" s="133" t="s">
        <v>1080</v>
      </c>
      <c r="C108" s="79"/>
      <c r="D108" s="88"/>
      <c r="E108" s="79"/>
      <c r="F108" s="78"/>
    </row>
    <row r="109" spans="1:7" ht="25.5">
      <c r="A109" s="90">
        <f t="shared" si="3"/>
        <v>1.1000000000000001</v>
      </c>
      <c r="B109" s="133" t="s">
        <v>1079</v>
      </c>
      <c r="D109" s="88"/>
      <c r="G109" s="182"/>
    </row>
    <row r="110" spans="1:7" s="182" customFormat="1">
      <c r="A110" s="90">
        <f t="shared" si="3"/>
        <v>1.1100000000000001</v>
      </c>
      <c r="B110" s="133" t="s">
        <v>1078</v>
      </c>
      <c r="C110" s="79"/>
      <c r="D110" s="88"/>
      <c r="E110" s="79"/>
      <c r="F110" s="78"/>
    </row>
    <row r="111" spans="1:7" s="182" customFormat="1">
      <c r="A111" s="81"/>
      <c r="B111" s="87"/>
      <c r="C111" s="79"/>
      <c r="D111" s="79"/>
      <c r="E111" s="79"/>
      <c r="F111" s="78"/>
      <c r="G111" s="77"/>
    </row>
    <row r="112" spans="1:7" s="182" customFormat="1">
      <c r="A112" s="185" t="s">
        <v>1077</v>
      </c>
      <c r="B112" s="111" t="s">
        <v>1076</v>
      </c>
      <c r="C112" s="95" t="s">
        <v>7</v>
      </c>
      <c r="D112" s="95">
        <v>1</v>
      </c>
      <c r="E112" s="94"/>
      <c r="F112" s="93">
        <f>E112*D112</f>
        <v>0</v>
      </c>
      <c r="G112" s="184"/>
    </row>
    <row r="113" spans="1:7" ht="51">
      <c r="A113" s="183">
        <v>1</v>
      </c>
      <c r="B113" s="89" t="s">
        <v>1075</v>
      </c>
      <c r="D113" s="88"/>
      <c r="G113" s="182"/>
    </row>
    <row r="114" spans="1:7" s="184" customFormat="1">
      <c r="A114" s="90">
        <f>A113+0.01</f>
        <v>1.01</v>
      </c>
      <c r="B114" s="181" t="s">
        <v>1074</v>
      </c>
      <c r="C114" s="79"/>
      <c r="D114" s="79"/>
      <c r="E114" s="79"/>
      <c r="F114" s="78"/>
      <c r="G114" s="77"/>
    </row>
    <row r="115" spans="1:7" s="182" customFormat="1">
      <c r="A115" s="90">
        <f>A114+0.01</f>
        <v>1.02</v>
      </c>
      <c r="B115" s="133" t="s">
        <v>1073</v>
      </c>
      <c r="C115" s="79"/>
      <c r="D115" s="88"/>
      <c r="E115" s="79"/>
      <c r="F115" s="78"/>
    </row>
    <row r="116" spans="1:7" ht="76.5">
      <c r="A116" s="90">
        <f>A115+0.01</f>
        <v>1.03</v>
      </c>
      <c r="B116" s="133" t="s">
        <v>1072</v>
      </c>
      <c r="D116" s="88"/>
      <c r="G116" s="182"/>
    </row>
    <row r="117" spans="1:7" s="182" customFormat="1">
      <c r="A117" s="90">
        <f>A116+0.01</f>
        <v>1.04</v>
      </c>
      <c r="B117" s="133" t="s">
        <v>1071</v>
      </c>
      <c r="C117" s="79"/>
      <c r="D117" s="88"/>
      <c r="E117" s="79"/>
      <c r="F117" s="78"/>
    </row>
    <row r="118" spans="1:7">
      <c r="B118" s="87"/>
    </row>
    <row r="119" spans="1:7" s="184" customFormat="1">
      <c r="A119" s="185" t="s">
        <v>1070</v>
      </c>
      <c r="B119" s="111" t="s">
        <v>1069</v>
      </c>
      <c r="C119" s="95" t="s">
        <v>282</v>
      </c>
      <c r="D119" s="95">
        <v>1</v>
      </c>
      <c r="E119" s="94"/>
      <c r="F119" s="93">
        <f>E119*D119</f>
        <v>0</v>
      </c>
    </row>
    <row r="120" spans="1:7" s="182" customFormat="1" ht="25.5">
      <c r="A120" s="183">
        <v>1</v>
      </c>
      <c r="B120" s="89" t="s">
        <v>1068</v>
      </c>
      <c r="C120" s="79"/>
      <c r="D120" s="88"/>
      <c r="E120" s="79"/>
      <c r="F120" s="78"/>
    </row>
    <row r="121" spans="1:7" ht="63.75">
      <c r="A121" s="90">
        <f>A120+0.01</f>
        <v>1.01</v>
      </c>
      <c r="B121" s="181" t="s">
        <v>1067</v>
      </c>
    </row>
    <row r="122" spans="1:7" s="182" customFormat="1" ht="63.75">
      <c r="A122" s="90">
        <f>A121+0.01</f>
        <v>1.02</v>
      </c>
      <c r="B122" s="133" t="s">
        <v>1066</v>
      </c>
      <c r="C122" s="79"/>
      <c r="D122" s="88"/>
      <c r="E122" s="79"/>
      <c r="F122" s="78"/>
    </row>
    <row r="123" spans="1:7">
      <c r="B123" s="87"/>
    </row>
    <row r="124" spans="1:7" s="184" customFormat="1">
      <c r="A124" s="185" t="s">
        <v>1065</v>
      </c>
      <c r="B124" s="111" t="s">
        <v>1064</v>
      </c>
      <c r="C124" s="95" t="s">
        <v>282</v>
      </c>
      <c r="D124" s="95">
        <v>1</v>
      </c>
      <c r="E124" s="94"/>
      <c r="F124" s="93">
        <f>E124*D124</f>
        <v>0</v>
      </c>
    </row>
    <row r="125" spans="1:7" s="182" customFormat="1">
      <c r="A125" s="183">
        <v>1</v>
      </c>
      <c r="B125" s="89" t="s">
        <v>1063</v>
      </c>
      <c r="C125" s="79"/>
      <c r="D125" s="88"/>
      <c r="E125" s="79"/>
      <c r="F125" s="78"/>
    </row>
    <row r="126" spans="1:7" ht="25.5">
      <c r="A126" s="90">
        <f>A125+0.01</f>
        <v>1.01</v>
      </c>
      <c r="B126" s="181" t="s">
        <v>1062</v>
      </c>
    </row>
    <row r="127" spans="1:7" s="182" customFormat="1">
      <c r="A127" s="90">
        <f>A126+0.01</f>
        <v>1.02</v>
      </c>
      <c r="B127" s="133" t="s">
        <v>1061</v>
      </c>
      <c r="C127" s="79"/>
      <c r="D127" s="88"/>
      <c r="E127" s="79"/>
      <c r="F127" s="78"/>
    </row>
    <row r="128" spans="1:7">
      <c r="B128" s="87"/>
    </row>
    <row r="129" spans="1:7" s="184" customFormat="1">
      <c r="A129" s="185" t="s">
        <v>1060</v>
      </c>
      <c r="B129" s="111" t="s">
        <v>1059</v>
      </c>
      <c r="C129" s="95" t="s">
        <v>7</v>
      </c>
      <c r="D129" s="95">
        <v>1</v>
      </c>
      <c r="E129" s="94"/>
      <c r="F129" s="93">
        <f>E129*D129</f>
        <v>0</v>
      </c>
    </row>
    <row r="130" spans="1:7" s="182" customFormat="1">
      <c r="A130" s="183">
        <v>1</v>
      </c>
      <c r="B130" s="89" t="s">
        <v>1058</v>
      </c>
      <c r="C130" s="79"/>
      <c r="D130" s="88"/>
      <c r="E130" s="79"/>
      <c r="F130" s="78"/>
    </row>
    <row r="131" spans="1:7" ht="25.5">
      <c r="A131" s="90">
        <f>A130+0.01</f>
        <v>1.01</v>
      </c>
      <c r="B131" s="181" t="s">
        <v>1057</v>
      </c>
    </row>
    <row r="132" spans="1:7" s="182" customFormat="1">
      <c r="A132" s="90">
        <f>A131+0.01</f>
        <v>1.02</v>
      </c>
      <c r="B132" s="133" t="s">
        <v>1056</v>
      </c>
      <c r="C132" s="79"/>
      <c r="D132" s="88"/>
      <c r="E132" s="79"/>
      <c r="F132" s="78"/>
    </row>
    <row r="133" spans="1:7">
      <c r="B133" s="87"/>
    </row>
    <row r="134" spans="1:7" s="184" customFormat="1">
      <c r="A134" s="185" t="s">
        <v>1055</v>
      </c>
      <c r="B134" s="111" t="s">
        <v>1054</v>
      </c>
      <c r="C134" s="95" t="s">
        <v>7</v>
      </c>
      <c r="D134" s="95">
        <v>1</v>
      </c>
      <c r="E134" s="94"/>
      <c r="F134" s="93">
        <f>E134*D134</f>
        <v>0</v>
      </c>
    </row>
    <row r="135" spans="1:7" s="182" customFormat="1" ht="25.5">
      <c r="A135" s="183">
        <v>1</v>
      </c>
      <c r="B135" s="89" t="s">
        <v>1053</v>
      </c>
      <c r="C135" s="79"/>
      <c r="D135" s="88"/>
      <c r="E135" s="79"/>
      <c r="F135" s="78"/>
    </row>
    <row r="136" spans="1:7">
      <c r="A136" s="90">
        <f>A135+0.01</f>
        <v>1.01</v>
      </c>
      <c r="B136" s="181" t="s">
        <v>1052</v>
      </c>
    </row>
    <row r="137" spans="1:7">
      <c r="A137" s="90">
        <f>A136+0.01</f>
        <v>1.02</v>
      </c>
      <c r="B137" s="133" t="s">
        <v>1051</v>
      </c>
      <c r="D137" s="88"/>
      <c r="G137" s="182"/>
    </row>
    <row r="138" spans="1:7" s="184" customFormat="1">
      <c r="A138" s="81"/>
      <c r="B138" s="87"/>
      <c r="C138" s="79"/>
      <c r="D138" s="79"/>
      <c r="E138" s="79"/>
      <c r="F138" s="78"/>
      <c r="G138" s="77"/>
    </row>
    <row r="139" spans="1:7" s="182" customFormat="1">
      <c r="A139" s="185" t="s">
        <v>1050</v>
      </c>
      <c r="B139" s="111" t="s">
        <v>1049</v>
      </c>
      <c r="C139" s="95" t="s">
        <v>7</v>
      </c>
      <c r="D139" s="95">
        <v>1</v>
      </c>
      <c r="E139" s="94"/>
      <c r="F139" s="93">
        <f>E139*D139</f>
        <v>0</v>
      </c>
      <c r="G139" s="184"/>
    </row>
    <row r="140" spans="1:7" ht="25.5">
      <c r="A140" s="183">
        <v>1</v>
      </c>
      <c r="B140" s="89" t="s">
        <v>1048</v>
      </c>
      <c r="D140" s="88"/>
      <c r="G140" s="182"/>
    </row>
    <row r="141" spans="1:7" s="182" customFormat="1">
      <c r="A141" s="90">
        <f>A140+0.01</f>
        <v>1.01</v>
      </c>
      <c r="B141" s="181" t="s">
        <v>1047</v>
      </c>
      <c r="C141" s="79"/>
      <c r="D141" s="79"/>
      <c r="E141" s="79"/>
      <c r="F141" s="78"/>
      <c r="G141" s="77"/>
    </row>
    <row r="142" spans="1:7" s="182" customFormat="1">
      <c r="A142" s="81"/>
      <c r="B142" s="87"/>
      <c r="C142" s="79"/>
      <c r="D142" s="79"/>
      <c r="E142" s="79"/>
      <c r="F142" s="78"/>
      <c r="G142" s="77"/>
    </row>
    <row r="143" spans="1:7" s="182" customFormat="1">
      <c r="A143" s="185" t="s">
        <v>1046</v>
      </c>
      <c r="B143" s="111" t="s">
        <v>1045</v>
      </c>
      <c r="C143" s="95" t="s">
        <v>7</v>
      </c>
      <c r="D143" s="95">
        <v>1</v>
      </c>
      <c r="E143" s="94"/>
      <c r="F143" s="93">
        <f>E143*D143</f>
        <v>0</v>
      </c>
      <c r="G143" s="184"/>
    </row>
    <row r="144" spans="1:7" ht="25.5">
      <c r="A144" s="183">
        <v>1</v>
      </c>
      <c r="B144" s="89" t="s">
        <v>1044</v>
      </c>
      <c r="D144" s="88"/>
      <c r="G144" s="182"/>
    </row>
    <row r="145" spans="1:7" s="184" customFormat="1" ht="25.5">
      <c r="A145" s="90">
        <f>A144+0.01</f>
        <v>1.01</v>
      </c>
      <c r="B145" s="181" t="s">
        <v>1043</v>
      </c>
      <c r="C145" s="79"/>
      <c r="D145" s="79"/>
      <c r="E145" s="79"/>
      <c r="F145" s="78"/>
      <c r="G145" s="77"/>
    </row>
    <row r="146" spans="1:7" s="182" customFormat="1" ht="25.5">
      <c r="A146" s="90">
        <f>A145+0.01</f>
        <v>1.02</v>
      </c>
      <c r="B146" s="133" t="s">
        <v>1042</v>
      </c>
      <c r="C146" s="79"/>
      <c r="D146" s="88"/>
      <c r="E146" s="79"/>
      <c r="F146" s="78"/>
    </row>
    <row r="147" spans="1:7" ht="25.5">
      <c r="A147" s="90">
        <f>A146+0.01</f>
        <v>1.03</v>
      </c>
      <c r="B147" s="133" t="s">
        <v>1041</v>
      </c>
      <c r="D147" s="88"/>
      <c r="G147" s="182"/>
    </row>
    <row r="148" spans="1:7" ht="25.5">
      <c r="A148" s="90">
        <f>A147+0.01</f>
        <v>1.04</v>
      </c>
      <c r="B148" s="133" t="s">
        <v>1040</v>
      </c>
      <c r="D148" s="88"/>
      <c r="G148" s="182"/>
    </row>
    <row r="149" spans="1:7" s="184" customFormat="1">
      <c r="A149" s="81"/>
      <c r="B149" s="87"/>
      <c r="C149" s="79"/>
      <c r="D149" s="79"/>
      <c r="E149" s="79"/>
      <c r="F149" s="78"/>
      <c r="G149" s="77"/>
    </row>
    <row r="150" spans="1:7" s="182" customFormat="1">
      <c r="A150" s="185" t="s">
        <v>1039</v>
      </c>
      <c r="B150" s="111" t="s">
        <v>1038</v>
      </c>
      <c r="C150" s="95" t="s">
        <v>7</v>
      </c>
      <c r="D150" s="95">
        <v>1</v>
      </c>
      <c r="E150" s="94"/>
      <c r="F150" s="93">
        <f>E150*D150</f>
        <v>0</v>
      </c>
      <c r="G150" s="184"/>
    </row>
    <row r="151" spans="1:7" ht="38.25">
      <c r="A151" s="183">
        <v>1</v>
      </c>
      <c r="B151" s="89" t="s">
        <v>1037</v>
      </c>
      <c r="D151" s="88"/>
      <c r="G151" s="182"/>
    </row>
    <row r="152" spans="1:7" s="182" customFormat="1" ht="38.25">
      <c r="A152" s="90">
        <f>A151+0.01</f>
        <v>1.01</v>
      </c>
      <c r="B152" s="181" t="s">
        <v>1036</v>
      </c>
      <c r="C152" s="79"/>
      <c r="D152" s="79"/>
      <c r="E152" s="79"/>
      <c r="F152" s="78"/>
      <c r="G152" s="77"/>
    </row>
    <row r="153" spans="1:7" s="182" customFormat="1">
      <c r="A153" s="81"/>
      <c r="B153" s="87"/>
      <c r="C153" s="79"/>
      <c r="D153" s="79"/>
      <c r="E153" s="79"/>
      <c r="F153" s="78"/>
      <c r="G153" s="77"/>
    </row>
    <row r="154" spans="1:7" s="182" customFormat="1">
      <c r="A154" s="185" t="s">
        <v>1035</v>
      </c>
      <c r="B154" s="111" t="s">
        <v>1034</v>
      </c>
      <c r="C154" s="95" t="s">
        <v>7</v>
      </c>
      <c r="D154" s="95">
        <v>1</v>
      </c>
      <c r="E154" s="94"/>
      <c r="F154" s="93">
        <f>E154*D154</f>
        <v>0</v>
      </c>
      <c r="G154" s="184"/>
    </row>
    <row r="155" spans="1:7" s="182" customFormat="1" ht="63.75">
      <c r="A155" s="183">
        <v>1</v>
      </c>
      <c r="B155" s="89" t="s">
        <v>1033</v>
      </c>
      <c r="C155" s="79"/>
      <c r="D155" s="88"/>
      <c r="E155" s="79"/>
      <c r="F155" s="78"/>
    </row>
    <row r="156" spans="1:7" s="182" customFormat="1" ht="76.5">
      <c r="A156" s="90">
        <f t="shared" ref="A156:A162" si="4">A155+0.01</f>
        <v>1.01</v>
      </c>
      <c r="B156" s="181" t="s">
        <v>232</v>
      </c>
      <c r="C156" s="79"/>
      <c r="D156" s="79"/>
      <c r="E156" s="79"/>
      <c r="F156" s="78"/>
      <c r="G156" s="77"/>
    </row>
    <row r="157" spans="1:7" s="182" customFormat="1" ht="76.5">
      <c r="A157" s="90">
        <f t="shared" si="4"/>
        <v>1.02</v>
      </c>
      <c r="B157" s="133" t="s">
        <v>1032</v>
      </c>
      <c r="C157" s="79"/>
      <c r="D157" s="88"/>
      <c r="E157" s="79"/>
      <c r="F157" s="78"/>
    </row>
    <row r="158" spans="1:7" ht="89.25">
      <c r="A158" s="90">
        <f t="shared" si="4"/>
        <v>1.03</v>
      </c>
      <c r="B158" s="133" t="s">
        <v>1031</v>
      </c>
      <c r="D158" s="88"/>
      <c r="G158" s="182"/>
    </row>
    <row r="159" spans="1:7" s="184" customFormat="1" ht="63.75">
      <c r="A159" s="90">
        <f t="shared" si="4"/>
        <v>1.04</v>
      </c>
      <c r="B159" s="133" t="s">
        <v>1030</v>
      </c>
      <c r="C159" s="79"/>
      <c r="D159" s="88"/>
      <c r="E159" s="79"/>
      <c r="F159" s="78"/>
      <c r="G159" s="182"/>
    </row>
    <row r="160" spans="1:7" s="182" customFormat="1" ht="51">
      <c r="A160" s="90">
        <f t="shared" si="4"/>
        <v>1.05</v>
      </c>
      <c r="B160" s="133" t="s">
        <v>1029</v>
      </c>
      <c r="C160" s="79"/>
      <c r="D160" s="88"/>
      <c r="E160" s="79"/>
      <c r="F160" s="78"/>
    </row>
    <row r="161" spans="1:7" ht="63.75">
      <c r="A161" s="90">
        <f t="shared" si="4"/>
        <v>1.06</v>
      </c>
      <c r="B161" s="133" t="s">
        <v>1028</v>
      </c>
      <c r="D161" s="88"/>
      <c r="G161" s="182"/>
    </row>
    <row r="162" spans="1:7" s="184" customFormat="1" ht="38.25">
      <c r="A162" s="90">
        <f t="shared" si="4"/>
        <v>1.07</v>
      </c>
      <c r="B162" s="133" t="s">
        <v>1027</v>
      </c>
      <c r="C162" s="79"/>
      <c r="D162" s="88"/>
      <c r="E162" s="79"/>
      <c r="F162" s="78"/>
      <c r="G162" s="182"/>
    </row>
    <row r="163" spans="1:7" s="182" customFormat="1">
      <c r="A163" s="81"/>
      <c r="B163" s="87"/>
      <c r="C163" s="79"/>
      <c r="D163" s="79"/>
      <c r="E163" s="79"/>
      <c r="F163" s="78"/>
      <c r="G163" s="77"/>
    </row>
    <row r="164" spans="1:7">
      <c r="A164" s="185" t="s">
        <v>1026</v>
      </c>
      <c r="B164" s="111" t="s">
        <v>1025</v>
      </c>
      <c r="C164" s="95" t="s">
        <v>7</v>
      </c>
      <c r="D164" s="95">
        <v>1</v>
      </c>
      <c r="E164" s="94"/>
      <c r="F164" s="93">
        <f>E164*D164</f>
        <v>0</v>
      </c>
      <c r="G164" s="184"/>
    </row>
    <row r="165" spans="1:7" s="182" customFormat="1" ht="25.5">
      <c r="A165" s="183">
        <v>1</v>
      </c>
      <c r="B165" s="89" t="s">
        <v>1024</v>
      </c>
      <c r="C165" s="79"/>
      <c r="D165" s="88"/>
      <c r="E165" s="79"/>
      <c r="F165" s="78"/>
    </row>
    <row r="166" spans="1:7" s="182" customFormat="1">
      <c r="A166" s="81"/>
      <c r="B166" s="87"/>
      <c r="C166" s="79"/>
      <c r="D166" s="79"/>
      <c r="E166" s="79"/>
      <c r="F166" s="78"/>
      <c r="G166" s="77"/>
    </row>
    <row r="167" spans="1:7" s="182" customFormat="1" ht="25.5">
      <c r="A167" s="185" t="s">
        <v>210</v>
      </c>
      <c r="B167" s="111" t="s">
        <v>1023</v>
      </c>
      <c r="C167" s="95" t="s">
        <v>7</v>
      </c>
      <c r="D167" s="95">
        <v>1</v>
      </c>
      <c r="E167" s="94"/>
      <c r="F167" s="93">
        <f>E167*D167</f>
        <v>0</v>
      </c>
      <c r="G167" s="184"/>
    </row>
    <row r="168" spans="1:7" ht="76.5">
      <c r="A168" s="183">
        <v>1</v>
      </c>
      <c r="B168" s="89" t="s">
        <v>1022</v>
      </c>
      <c r="D168" s="88"/>
      <c r="G168" s="182"/>
    </row>
    <row r="169" spans="1:7" s="184" customFormat="1" ht="63.75">
      <c r="A169" s="90">
        <f>A168+0.01</f>
        <v>1.01</v>
      </c>
      <c r="B169" s="181" t="s">
        <v>1021</v>
      </c>
      <c r="C169" s="79"/>
      <c r="D169" s="79"/>
      <c r="E169" s="79"/>
      <c r="F169" s="78"/>
      <c r="G169" s="77"/>
    </row>
    <row r="170" spans="1:7" s="182" customFormat="1" ht="25.5">
      <c r="A170" s="90">
        <f>A169+0.01</f>
        <v>1.02</v>
      </c>
      <c r="B170" s="133" t="s">
        <v>1020</v>
      </c>
      <c r="C170" s="79"/>
      <c r="D170" s="88"/>
      <c r="E170" s="79"/>
      <c r="F170" s="78"/>
    </row>
    <row r="171" spans="1:7" ht="63.75">
      <c r="A171" s="90">
        <f>A170+0.01</f>
        <v>1.03</v>
      </c>
      <c r="B171" s="133" t="s">
        <v>1019</v>
      </c>
      <c r="D171" s="88"/>
      <c r="G171" s="182"/>
    </row>
    <row r="172" spans="1:7" ht="102">
      <c r="A172" s="90">
        <f>A171+0.01</f>
        <v>1.04</v>
      </c>
      <c r="B172" s="133" t="s">
        <v>1018</v>
      </c>
      <c r="D172" s="88"/>
      <c r="G172" s="182"/>
    </row>
    <row r="173" spans="1:7" s="184" customFormat="1">
      <c r="A173" s="81"/>
      <c r="B173" s="87"/>
      <c r="C173" s="79"/>
      <c r="D173" s="79"/>
      <c r="E173" s="79"/>
      <c r="F173" s="78"/>
      <c r="G173" s="77"/>
    </row>
    <row r="174" spans="1:7" s="182" customFormat="1" ht="25.5">
      <c r="A174" s="185" t="s">
        <v>1017</v>
      </c>
      <c r="B174" s="111" t="s">
        <v>1016</v>
      </c>
      <c r="C174" s="95" t="s">
        <v>7</v>
      </c>
      <c r="D174" s="95">
        <v>1</v>
      </c>
      <c r="E174" s="94"/>
      <c r="F174" s="93">
        <f>E174*D174</f>
        <v>0</v>
      </c>
      <c r="G174" s="184"/>
    </row>
    <row r="175" spans="1:7" ht="25.5">
      <c r="A175" s="183">
        <v>1</v>
      </c>
      <c r="B175" s="89" t="s">
        <v>1015</v>
      </c>
      <c r="D175" s="88"/>
      <c r="G175" s="182"/>
    </row>
    <row r="176" spans="1:7" ht="25.5">
      <c r="A176" s="90">
        <f>A175+0.01</f>
        <v>1.01</v>
      </c>
      <c r="B176" s="181" t="s">
        <v>1014</v>
      </c>
    </row>
    <row r="177" spans="1:7" s="184" customFormat="1">
      <c r="A177" s="81"/>
      <c r="B177" s="87"/>
      <c r="C177" s="79"/>
      <c r="D177" s="79"/>
      <c r="E177" s="79"/>
      <c r="F177" s="78"/>
      <c r="G177" s="77"/>
    </row>
    <row r="178" spans="1:7" s="182" customFormat="1" ht="25.5">
      <c r="A178" s="185" t="s">
        <v>1013</v>
      </c>
      <c r="B178" s="111" t="s">
        <v>1012</v>
      </c>
      <c r="C178" s="95" t="s">
        <v>7</v>
      </c>
      <c r="D178" s="95">
        <v>1</v>
      </c>
      <c r="E178" s="94"/>
      <c r="F178" s="93">
        <f>E178*D178</f>
        <v>0</v>
      </c>
      <c r="G178" s="184"/>
    </row>
    <row r="179" spans="1:7" ht="25.5">
      <c r="A179" s="183">
        <v>1</v>
      </c>
      <c r="B179" s="89" t="s">
        <v>1011</v>
      </c>
      <c r="D179" s="88"/>
      <c r="G179" s="182"/>
    </row>
    <row r="180" spans="1:7" s="182" customFormat="1">
      <c r="A180" s="90">
        <f>A179+0.01</f>
        <v>1.01</v>
      </c>
      <c r="B180" s="181" t="s">
        <v>1010</v>
      </c>
      <c r="C180" s="79"/>
      <c r="D180" s="79"/>
      <c r="E180" s="79"/>
      <c r="F180" s="78"/>
      <c r="G180" s="77"/>
    </row>
    <row r="181" spans="1:7" s="182" customFormat="1">
      <c r="A181" s="81"/>
      <c r="B181" s="87"/>
      <c r="C181" s="79"/>
      <c r="D181" s="79"/>
      <c r="E181" s="79"/>
      <c r="F181" s="78"/>
      <c r="G181" s="77"/>
    </row>
    <row r="182" spans="1:7" s="182" customFormat="1">
      <c r="A182" s="185" t="s">
        <v>1009</v>
      </c>
      <c r="B182" s="111" t="s">
        <v>1008</v>
      </c>
      <c r="C182" s="95" t="s">
        <v>7</v>
      </c>
      <c r="D182" s="95">
        <v>1</v>
      </c>
      <c r="E182" s="94"/>
      <c r="F182" s="93">
        <f>E182*D182</f>
        <v>0</v>
      </c>
      <c r="G182" s="184"/>
    </row>
    <row r="183" spans="1:7" s="182" customFormat="1" ht="51">
      <c r="A183" s="183">
        <v>1</v>
      </c>
      <c r="B183" s="89" t="s">
        <v>1007</v>
      </c>
      <c r="C183" s="79"/>
      <c r="D183" s="88"/>
      <c r="E183" s="79"/>
      <c r="F183" s="78"/>
    </row>
    <row r="184" spans="1:7" s="182" customFormat="1" ht="63.75">
      <c r="A184" s="90">
        <f t="shared" ref="A184:A190" si="5">A183+0.01</f>
        <v>1.01</v>
      </c>
      <c r="B184" s="181" t="s">
        <v>1006</v>
      </c>
      <c r="C184" s="79"/>
      <c r="D184" s="79"/>
      <c r="E184" s="79"/>
      <c r="F184" s="78"/>
      <c r="G184" s="77"/>
    </row>
    <row r="185" spans="1:7" s="182" customFormat="1" ht="25.5">
      <c r="A185" s="90">
        <f t="shared" si="5"/>
        <v>1.02</v>
      </c>
      <c r="B185" s="133" t="s">
        <v>1005</v>
      </c>
      <c r="C185" s="79"/>
      <c r="D185" s="88"/>
      <c r="E185" s="79"/>
      <c r="F185" s="78"/>
    </row>
    <row r="186" spans="1:7" ht="89.25">
      <c r="A186" s="90">
        <f t="shared" si="5"/>
        <v>1.03</v>
      </c>
      <c r="B186" s="133" t="s">
        <v>1004</v>
      </c>
      <c r="D186" s="88"/>
      <c r="G186" s="182"/>
    </row>
    <row r="187" spans="1:7" s="184" customFormat="1" ht="38.25">
      <c r="A187" s="90">
        <f t="shared" si="5"/>
        <v>1.04</v>
      </c>
      <c r="B187" s="133" t="s">
        <v>1003</v>
      </c>
      <c r="C187" s="79"/>
      <c r="D187" s="88"/>
      <c r="E187" s="79"/>
      <c r="F187" s="78"/>
      <c r="G187" s="182"/>
    </row>
    <row r="188" spans="1:7" s="182" customFormat="1" ht="89.25">
      <c r="A188" s="90">
        <f t="shared" si="5"/>
        <v>1.05</v>
      </c>
      <c r="B188" s="133" t="s">
        <v>1002</v>
      </c>
      <c r="C188" s="79"/>
      <c r="D188" s="88"/>
      <c r="E188" s="79"/>
      <c r="F188" s="78"/>
    </row>
    <row r="189" spans="1:7" ht="51">
      <c r="A189" s="90">
        <f t="shared" si="5"/>
        <v>1.06</v>
      </c>
      <c r="B189" s="133" t="s">
        <v>1001</v>
      </c>
      <c r="D189" s="88"/>
      <c r="G189" s="182"/>
    </row>
    <row r="190" spans="1:7">
      <c r="A190" s="90">
        <f t="shared" si="5"/>
        <v>1.07</v>
      </c>
      <c r="B190" s="133" t="s">
        <v>1000</v>
      </c>
      <c r="D190" s="88"/>
      <c r="G190" s="182"/>
    </row>
    <row r="191" spans="1:7" s="184" customFormat="1">
      <c r="A191" s="81"/>
      <c r="B191" s="87"/>
      <c r="C191" s="79"/>
      <c r="D191" s="79"/>
      <c r="E191" s="79"/>
      <c r="F191" s="78"/>
      <c r="G191" s="77"/>
    </row>
    <row r="192" spans="1:7" s="182" customFormat="1">
      <c r="A192" s="185" t="s">
        <v>999</v>
      </c>
      <c r="B192" s="111" t="s">
        <v>998</v>
      </c>
      <c r="C192" s="95" t="s">
        <v>7</v>
      </c>
      <c r="D192" s="95">
        <v>1</v>
      </c>
      <c r="E192" s="94"/>
      <c r="F192" s="93">
        <f>E192*D192</f>
        <v>0</v>
      </c>
      <c r="G192" s="184"/>
    </row>
    <row r="193" spans="1:7" ht="25.5">
      <c r="A193" s="183">
        <v>1</v>
      </c>
      <c r="B193" s="89" t="s">
        <v>997</v>
      </c>
      <c r="D193" s="88"/>
      <c r="G193" s="182"/>
    </row>
    <row r="194" spans="1:7" s="182" customFormat="1" ht="25.5">
      <c r="A194" s="90">
        <f>A193+0.01</f>
        <v>1.01</v>
      </c>
      <c r="B194" s="181" t="s">
        <v>996</v>
      </c>
      <c r="C194" s="79"/>
      <c r="D194" s="79"/>
      <c r="E194" s="79"/>
      <c r="F194" s="78"/>
      <c r="G194" s="77"/>
    </row>
    <row r="195" spans="1:7" s="182" customFormat="1">
      <c r="A195" s="81"/>
      <c r="B195" s="87"/>
      <c r="C195" s="79"/>
      <c r="D195" s="79"/>
      <c r="E195" s="79"/>
      <c r="F195" s="78"/>
      <c r="G195" s="77"/>
    </row>
    <row r="196" spans="1:7" s="182" customFormat="1">
      <c r="A196" s="185" t="s">
        <v>995</v>
      </c>
      <c r="B196" s="111" t="s">
        <v>994</v>
      </c>
      <c r="C196" s="95" t="s">
        <v>7</v>
      </c>
      <c r="D196" s="95">
        <v>1</v>
      </c>
      <c r="E196" s="94"/>
      <c r="F196" s="93">
        <f>E196*D196</f>
        <v>0</v>
      </c>
      <c r="G196" s="184"/>
    </row>
    <row r="197" spans="1:7" s="182" customFormat="1" ht="51">
      <c r="A197" s="183">
        <v>1</v>
      </c>
      <c r="B197" s="89" t="s">
        <v>993</v>
      </c>
      <c r="C197" s="79"/>
      <c r="D197" s="88"/>
      <c r="E197" s="79"/>
      <c r="F197" s="78"/>
    </row>
    <row r="198" spans="1:7" ht="38.25">
      <c r="A198" s="90">
        <f>A197+0.01</f>
        <v>1.01</v>
      </c>
      <c r="B198" s="181" t="s">
        <v>992</v>
      </c>
    </row>
    <row r="199" spans="1:7" s="184" customFormat="1" ht="25.5">
      <c r="A199" s="90">
        <f>A198+0.01</f>
        <v>1.02</v>
      </c>
      <c r="B199" s="133" t="s">
        <v>991</v>
      </c>
      <c r="C199" s="79"/>
      <c r="D199" s="88"/>
      <c r="E199" s="79"/>
      <c r="F199" s="78"/>
      <c r="G199" s="182"/>
    </row>
    <row r="200" spans="1:7" s="182" customFormat="1" ht="76.5">
      <c r="A200" s="90">
        <f>A199+0.01</f>
        <v>1.03</v>
      </c>
      <c r="B200" s="133" t="s">
        <v>990</v>
      </c>
      <c r="C200" s="79"/>
      <c r="D200" s="88"/>
      <c r="E200" s="79"/>
      <c r="F200" s="78"/>
    </row>
    <row r="201" spans="1:7" ht="25.5">
      <c r="A201" s="90">
        <f>A200+0.01</f>
        <v>1.04</v>
      </c>
      <c r="B201" s="133" t="s">
        <v>989</v>
      </c>
      <c r="D201" s="88"/>
      <c r="G201" s="182"/>
    </row>
    <row r="202" spans="1:7" s="182" customFormat="1" ht="153">
      <c r="A202" s="90">
        <f>A201+0.01</f>
        <v>1.05</v>
      </c>
      <c r="B202" s="133" t="s">
        <v>988</v>
      </c>
      <c r="C202" s="79"/>
      <c r="D202" s="88"/>
      <c r="E202" s="79"/>
      <c r="F202" s="78"/>
    </row>
    <row r="203" spans="1:7">
      <c r="B203" s="87"/>
    </row>
    <row r="204" spans="1:7" s="184" customFormat="1">
      <c r="A204" s="185" t="s">
        <v>987</v>
      </c>
      <c r="B204" s="111" t="s">
        <v>986</v>
      </c>
      <c r="C204" s="95" t="s">
        <v>7</v>
      </c>
      <c r="D204" s="95">
        <v>1</v>
      </c>
      <c r="E204" s="94"/>
      <c r="F204" s="93">
        <f>E204*D204</f>
        <v>0</v>
      </c>
    </row>
    <row r="205" spans="1:7" s="182" customFormat="1" ht="25.5">
      <c r="A205" s="183">
        <v>1</v>
      </c>
      <c r="B205" s="89" t="s">
        <v>985</v>
      </c>
      <c r="C205" s="79"/>
      <c r="D205" s="88"/>
      <c r="E205" s="79"/>
      <c r="F205" s="78"/>
    </row>
    <row r="206" spans="1:7" ht="63.75">
      <c r="A206" s="90">
        <f>A205+0.01</f>
        <v>1.01</v>
      </c>
      <c r="B206" s="181" t="s">
        <v>984</v>
      </c>
    </row>
    <row r="207" spans="1:7" s="182" customFormat="1" ht="51">
      <c r="A207" s="90">
        <f>A206+0.01</f>
        <v>1.02</v>
      </c>
      <c r="B207" s="133" t="s">
        <v>983</v>
      </c>
      <c r="C207" s="79"/>
      <c r="D207" s="88"/>
      <c r="E207" s="79"/>
      <c r="F207" s="78"/>
    </row>
    <row r="208" spans="1:7" s="182" customFormat="1">
      <c r="A208" s="81"/>
      <c r="B208" s="87"/>
      <c r="C208" s="79"/>
      <c r="D208" s="79"/>
      <c r="E208" s="79"/>
      <c r="F208" s="78"/>
      <c r="G208" s="77"/>
    </row>
    <row r="209" spans="1:7" s="182" customFormat="1">
      <c r="A209" s="185" t="s">
        <v>982</v>
      </c>
      <c r="B209" s="111" t="s">
        <v>981</v>
      </c>
      <c r="C209" s="95" t="s">
        <v>7</v>
      </c>
      <c r="D209" s="95">
        <v>1</v>
      </c>
      <c r="E209" s="94"/>
      <c r="F209" s="93">
        <f>E209*D209</f>
        <v>0</v>
      </c>
      <c r="G209" s="184"/>
    </row>
    <row r="210" spans="1:7" s="182" customFormat="1" ht="102">
      <c r="A210" s="183">
        <v>1</v>
      </c>
      <c r="B210" s="89" t="s">
        <v>980</v>
      </c>
      <c r="C210" s="79"/>
      <c r="D210" s="88"/>
      <c r="E210" s="79"/>
      <c r="F210" s="78"/>
    </row>
    <row r="211" spans="1:7" s="182" customFormat="1">
      <c r="A211" s="90">
        <f t="shared" ref="A211:A217" si="6">A210+0.01</f>
        <v>1.01</v>
      </c>
      <c r="B211" s="181" t="s">
        <v>979</v>
      </c>
      <c r="C211" s="79"/>
      <c r="D211" s="79"/>
      <c r="E211" s="79"/>
      <c r="F211" s="78"/>
      <c r="G211" s="77"/>
    </row>
    <row r="212" spans="1:7" s="182" customFormat="1" ht="102">
      <c r="A212" s="90">
        <f t="shared" si="6"/>
        <v>1.02</v>
      </c>
      <c r="B212" s="133" t="s">
        <v>978</v>
      </c>
      <c r="C212" s="79"/>
      <c r="D212" s="88"/>
      <c r="E212" s="79"/>
      <c r="F212" s="78"/>
    </row>
    <row r="213" spans="1:7" ht="165.75">
      <c r="A213" s="90">
        <f t="shared" si="6"/>
        <v>1.03</v>
      </c>
      <c r="B213" s="133" t="s">
        <v>977</v>
      </c>
      <c r="D213" s="88"/>
      <c r="G213" s="182"/>
    </row>
    <row r="214" spans="1:7" s="184" customFormat="1" ht="114.75">
      <c r="A214" s="90">
        <f t="shared" si="6"/>
        <v>1.04</v>
      </c>
      <c r="B214" s="133" t="s">
        <v>976</v>
      </c>
      <c r="C214" s="79"/>
      <c r="D214" s="88"/>
      <c r="E214" s="79"/>
      <c r="F214" s="78"/>
      <c r="G214" s="182"/>
    </row>
    <row r="215" spans="1:7" s="182" customFormat="1" ht="127.5">
      <c r="A215" s="90">
        <f t="shared" si="6"/>
        <v>1.05</v>
      </c>
      <c r="B215" s="133" t="s">
        <v>975</v>
      </c>
      <c r="C215" s="79"/>
      <c r="D215" s="88"/>
      <c r="E215" s="79"/>
      <c r="F215" s="78"/>
    </row>
    <row r="216" spans="1:7" ht="76.5">
      <c r="A216" s="90">
        <f t="shared" si="6"/>
        <v>1.06</v>
      </c>
      <c r="B216" s="133" t="s">
        <v>974</v>
      </c>
      <c r="D216" s="88"/>
      <c r="G216" s="182"/>
    </row>
    <row r="217" spans="1:7">
      <c r="A217" s="90">
        <f t="shared" si="6"/>
        <v>1.07</v>
      </c>
      <c r="B217" s="133" t="s">
        <v>973</v>
      </c>
      <c r="D217" s="88"/>
      <c r="G217" s="182"/>
    </row>
    <row r="218" spans="1:7">
      <c r="B218" s="87"/>
    </row>
    <row r="219" spans="1:7" s="184" customFormat="1">
      <c r="A219" s="185" t="s">
        <v>140</v>
      </c>
      <c r="B219" s="111" t="s">
        <v>972</v>
      </c>
      <c r="C219" s="95" t="s">
        <v>7</v>
      </c>
      <c r="D219" s="95">
        <v>1</v>
      </c>
      <c r="E219" s="94"/>
      <c r="F219" s="93">
        <f>E219*D219</f>
        <v>0</v>
      </c>
    </row>
    <row r="220" spans="1:7" s="182" customFormat="1" ht="25.5">
      <c r="A220" s="183">
        <v>1</v>
      </c>
      <c r="B220" s="89" t="s">
        <v>971</v>
      </c>
      <c r="C220" s="79"/>
      <c r="D220" s="88"/>
      <c r="E220" s="79"/>
      <c r="F220" s="78"/>
    </row>
    <row r="221" spans="1:7" ht="25.5">
      <c r="A221" s="90">
        <f>A220+0.01</f>
        <v>1.01</v>
      </c>
      <c r="B221" s="181" t="s">
        <v>970</v>
      </c>
    </row>
    <row r="222" spans="1:7">
      <c r="A222" s="90">
        <f>A221+0.01</f>
        <v>1.02</v>
      </c>
      <c r="B222" s="181" t="s">
        <v>969</v>
      </c>
    </row>
    <row r="223" spans="1:7">
      <c r="B223" s="87"/>
    </row>
    <row r="224" spans="1:7">
      <c r="A224" s="185" t="s">
        <v>968</v>
      </c>
      <c r="B224" s="111" t="s">
        <v>967</v>
      </c>
      <c r="C224" s="95" t="s">
        <v>7</v>
      </c>
      <c r="D224" s="95">
        <v>1</v>
      </c>
      <c r="E224" s="94"/>
      <c r="F224" s="93">
        <f>E224*D224</f>
        <v>0</v>
      </c>
      <c r="G224" s="184"/>
    </row>
    <row r="225" spans="1:8" ht="51">
      <c r="A225" s="183">
        <v>1</v>
      </c>
      <c r="B225" s="89" t="s">
        <v>966</v>
      </c>
      <c r="D225" s="88"/>
      <c r="G225" s="182"/>
    </row>
    <row r="226" spans="1:8" ht="38.25">
      <c r="A226" s="90">
        <f>A225+0.01</f>
        <v>1.01</v>
      </c>
      <c r="B226" s="181" t="s">
        <v>233</v>
      </c>
    </row>
    <row r="227" spans="1:8">
      <c r="A227" s="277"/>
      <c r="B227" s="278"/>
      <c r="C227" s="264"/>
      <c r="D227" s="264"/>
      <c r="E227" s="264"/>
      <c r="F227" s="284"/>
      <c r="G227" s="285"/>
    </row>
    <row r="228" spans="1:8" ht="15.75" customHeight="1">
      <c r="A228" s="281"/>
      <c r="B228" s="293"/>
      <c r="C228" s="281"/>
      <c r="D228" s="307" t="s">
        <v>1705</v>
      </c>
      <c r="E228" s="307"/>
      <c r="F228" s="283">
        <f>SUM(F10:F227)</f>
        <v>0</v>
      </c>
      <c r="G228" s="289"/>
      <c r="H228" s="274"/>
    </row>
    <row r="229" spans="1:8" ht="14.25">
      <c r="A229" s="275"/>
      <c r="B229" s="276"/>
      <c r="C229" s="275"/>
      <c r="D229" s="275"/>
      <c r="E229" s="275"/>
      <c r="F229" s="275"/>
      <c r="G229" s="289"/>
      <c r="H229" s="274"/>
    </row>
    <row r="230" spans="1:8" ht="14.25">
      <c r="A230" s="275"/>
      <c r="B230" s="276"/>
      <c r="C230" s="275"/>
      <c r="D230" s="276"/>
      <c r="E230" s="276"/>
      <c r="F230" s="276"/>
      <c r="G230" s="276"/>
      <c r="H230" s="274"/>
    </row>
    <row r="231" spans="1:8" ht="14.25">
      <c r="A231" s="275"/>
      <c r="B231" s="276"/>
      <c r="C231" s="275"/>
      <c r="D231" s="276"/>
      <c r="E231" s="276"/>
      <c r="F231" s="276"/>
      <c r="G231" s="276"/>
      <c r="H231" s="274"/>
    </row>
    <row r="232" spans="1:8" ht="14.25">
      <c r="A232" s="275"/>
      <c r="B232" s="276"/>
      <c r="C232" s="275"/>
      <c r="D232" s="276"/>
      <c r="E232" s="276"/>
      <c r="F232" s="276"/>
      <c r="G232" s="276"/>
      <c r="H232" s="274"/>
    </row>
    <row r="233" spans="1:8" ht="14.25">
      <c r="A233" s="289"/>
      <c r="B233" s="289"/>
      <c r="C233" s="289"/>
      <c r="D233" s="276"/>
      <c r="E233" s="276"/>
      <c r="F233" s="276"/>
      <c r="G233" s="276"/>
      <c r="H233" s="274"/>
    </row>
    <row r="234" spans="1:8" ht="14.25">
      <c r="A234" s="290"/>
      <c r="B234" s="291"/>
      <c r="C234" s="292"/>
      <c r="D234" s="276"/>
      <c r="E234" s="276"/>
      <c r="F234" s="276"/>
      <c r="G234" s="276"/>
      <c r="H234" s="274"/>
    </row>
    <row r="235" spans="1:8" ht="15" thickBot="1">
      <c r="A235" s="286"/>
      <c r="B235" s="287"/>
      <c r="C235" s="288"/>
      <c r="D235" s="83"/>
      <c r="E235" s="83"/>
      <c r="F235" s="83"/>
      <c r="G235" s="83"/>
    </row>
    <row r="236" spans="1:8" ht="15" thickBot="1">
      <c r="D236" s="83"/>
      <c r="E236" s="83"/>
      <c r="F236" s="83"/>
      <c r="G236" s="83"/>
    </row>
  </sheetData>
  <mergeCells count="3">
    <mergeCell ref="A8:F8"/>
    <mergeCell ref="A6:F6"/>
    <mergeCell ref="D228:E228"/>
  </mergeCells>
  <pageMargins left="0.75000000000000011" right="0.75000000000000011" top="1" bottom="0.3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7"/>
  <sheetViews>
    <sheetView workbookViewId="0">
      <selection activeCell="F12" sqref="F12"/>
    </sheetView>
  </sheetViews>
  <sheetFormatPr defaultColWidth="8.85546875" defaultRowHeight="15"/>
  <cols>
    <col min="2" max="2" width="21.140625" customWidth="1"/>
    <col min="3" max="3" width="48.140625" customWidth="1"/>
    <col min="4" max="4" width="12.140625" customWidth="1"/>
    <col min="6" max="6" width="16.140625" customWidth="1"/>
    <col min="7" max="7" width="18.42578125" customWidth="1"/>
  </cols>
  <sheetData>
    <row r="1" spans="1:11">
      <c r="A1" s="9" t="s">
        <v>61</v>
      </c>
      <c r="B1" s="9"/>
      <c r="C1" s="9"/>
      <c r="D1" s="9"/>
      <c r="E1" s="9"/>
      <c r="F1" s="9"/>
      <c r="G1" s="9"/>
      <c r="H1" s="62"/>
      <c r="I1" s="62"/>
      <c r="J1" s="62"/>
      <c r="K1" s="62"/>
    </row>
    <row r="2" spans="1:11">
      <c r="A2" s="9" t="s">
        <v>62</v>
      </c>
      <c r="B2" s="9"/>
      <c r="C2" s="9"/>
      <c r="D2" s="9"/>
      <c r="E2" s="9"/>
      <c r="F2" s="9"/>
      <c r="G2" s="9"/>
      <c r="H2" s="62"/>
      <c r="I2" s="62"/>
      <c r="J2" s="62"/>
      <c r="K2" s="62"/>
    </row>
    <row r="3" spans="1:11">
      <c r="A3" s="9" t="s">
        <v>1423</v>
      </c>
      <c r="B3" s="9"/>
      <c r="C3" s="9"/>
      <c r="D3" s="9"/>
      <c r="E3" s="9"/>
      <c r="F3" s="9"/>
      <c r="G3" s="9"/>
      <c r="H3" s="62"/>
      <c r="I3" s="62"/>
      <c r="J3" s="62"/>
      <c r="K3" s="62"/>
    </row>
    <row r="4" spans="1:11">
      <c r="A4" s="9" t="s">
        <v>15</v>
      </c>
      <c r="B4" s="9"/>
      <c r="C4" s="9"/>
      <c r="D4" s="9"/>
      <c r="E4" s="9"/>
      <c r="F4" s="9"/>
      <c r="G4" s="9"/>
      <c r="H4" s="62"/>
      <c r="I4" s="62"/>
      <c r="J4" s="62"/>
      <c r="K4" s="62"/>
    </row>
    <row r="5" spans="1:11">
      <c r="A5" s="9"/>
      <c r="B5" s="9"/>
      <c r="C5" s="9"/>
      <c r="D5" s="9"/>
      <c r="E5" s="9"/>
      <c r="F5" s="9"/>
      <c r="G5" s="9"/>
      <c r="H5" s="62"/>
      <c r="I5" s="62"/>
      <c r="J5" s="62"/>
      <c r="K5" s="62"/>
    </row>
    <row r="6" spans="1:11">
      <c r="A6" s="2"/>
      <c r="B6" s="2"/>
      <c r="C6" s="2" t="s">
        <v>10</v>
      </c>
      <c r="D6" s="2"/>
      <c r="E6" s="6"/>
      <c r="F6" s="20"/>
      <c r="G6" s="20"/>
    </row>
    <row r="7" spans="1:11">
      <c r="C7" t="s">
        <v>9</v>
      </c>
      <c r="E7" s="7"/>
      <c r="F7" s="16"/>
      <c r="G7" s="16"/>
    </row>
    <row r="8" spans="1:11">
      <c r="C8" t="s">
        <v>11</v>
      </c>
      <c r="E8" s="7"/>
      <c r="F8" s="16"/>
      <c r="G8" s="16"/>
    </row>
    <row r="9" spans="1:11">
      <c r="E9" s="7"/>
      <c r="F9" s="16"/>
      <c r="G9" s="16"/>
    </row>
    <row r="10" spans="1:11">
      <c r="A10" s="2" t="s">
        <v>0</v>
      </c>
      <c r="B10" s="2" t="s">
        <v>1</v>
      </c>
      <c r="C10" s="3" t="s">
        <v>2</v>
      </c>
      <c r="D10" s="2" t="s">
        <v>3</v>
      </c>
      <c r="E10" s="6" t="s">
        <v>4</v>
      </c>
      <c r="F10" s="20" t="s">
        <v>5</v>
      </c>
      <c r="G10" s="20" t="s">
        <v>6</v>
      </c>
    </row>
    <row r="12" spans="1:11" s="192" customFormat="1">
      <c r="A12" s="190" t="s">
        <v>23</v>
      </c>
      <c r="B12" s="193" t="s">
        <v>1698</v>
      </c>
      <c r="C12" s="193" t="s">
        <v>1424</v>
      </c>
      <c r="D12" s="190" t="s">
        <v>32</v>
      </c>
      <c r="E12" s="194">
        <v>1</v>
      </c>
      <c r="F12" s="195"/>
      <c r="G12" s="195">
        <f>SUM(E12*F12)</f>
        <v>0</v>
      </c>
    </row>
    <row r="13" spans="1:11" ht="202.5" customHeight="1">
      <c r="C13" s="196" t="s">
        <v>1699</v>
      </c>
    </row>
    <row r="16" spans="1:11">
      <c r="A16" s="54"/>
      <c r="B16" s="54" t="s">
        <v>1705</v>
      </c>
      <c r="C16" s="54"/>
      <c r="D16" s="54"/>
      <c r="E16" s="54"/>
      <c r="F16" s="54"/>
      <c r="G16" s="54">
        <f>SUM(G12:G15)</f>
        <v>0</v>
      </c>
      <c r="H16" s="62"/>
      <c r="I16" s="62"/>
      <c r="J16" s="62"/>
      <c r="K16" s="62"/>
    </row>
    <row r="17" spans="8:11">
      <c r="H17" s="62"/>
      <c r="I17" s="62"/>
      <c r="J17" s="62"/>
      <c r="K17" s="62"/>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10</vt:i4>
      </vt:variant>
    </vt:vector>
  </HeadingPairs>
  <TitlesOfParts>
    <vt:vector size="10" baseType="lpstr">
      <vt:lpstr>NASLOVNICA</vt:lpstr>
      <vt:lpstr>REKAPITULACIJA</vt:lpstr>
      <vt:lpstr>PRODUKT DIZAJN</vt:lpstr>
      <vt:lpstr>MAKETARSTVO I MODELARSTVO</vt:lpstr>
      <vt:lpstr>GRAFIČKI DIZAJN</vt:lpstr>
      <vt:lpstr>GRAFIKA</vt:lpstr>
      <vt:lpstr>MULTIMEDIJA</vt:lpstr>
      <vt:lpstr>IT I AV</vt:lpstr>
      <vt:lpstr>IGRAONICA</vt:lpstr>
      <vt:lpstr>KUHINJA I CAFFE BAR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Ines</cp:lastModifiedBy>
  <cp:lastPrinted>2020-07-22T08:55:11Z</cp:lastPrinted>
  <dcterms:created xsi:type="dcterms:W3CDTF">2016-09-26T20:01:53Z</dcterms:created>
  <dcterms:modified xsi:type="dcterms:W3CDTF">2021-09-27T14:00:55Z</dcterms:modified>
</cp:coreProperties>
</file>